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15" windowHeight="13500" activeTab="6"/>
  </bookViews>
  <sheets>
    <sheet name="2017_03월" sheetId="1" r:id="rId1"/>
    <sheet name="2017_03월집행내역 " sheetId="2" r:id="rId2"/>
    <sheet name="2017_04월집행내역 " sheetId="3" r:id="rId3"/>
    <sheet name="2017_04월" sheetId="4" r:id="rId4"/>
    <sheet name="2017_05월" sheetId="5" r:id="rId5"/>
    <sheet name="2017_05월집행내역 " sheetId="6" r:id="rId6"/>
    <sheet name="2017_06-08월집행내역 " sheetId="7" r:id="rId7"/>
    <sheet name="2017_06월-08월" sheetId="8" r:id="rId8"/>
  </sheets>
  <externalReferences>
    <externalReference r:id="rId11"/>
    <externalReference r:id="rId12"/>
    <externalReference r:id="rId13"/>
  </externalReferences>
  <definedNames>
    <definedName name="_xlnm.Print_Area" localSheetId="0">'2017_03월'!$A$1:$E$30</definedName>
    <definedName name="_xlnm.Print_Area" localSheetId="1">'2017_03월집행내역 '!$A$1:$G$9</definedName>
    <definedName name="_xlnm.Print_Area" localSheetId="2">'2017_04월집행내역 '!$A$1:$G$12</definedName>
    <definedName name="_xlnm.Print_Area" localSheetId="3">'2017_04월'!$A$1:$E$30</definedName>
    <definedName name="_xlnm.Print_Area" localSheetId="4">'2017_05월'!$A$1:$E$30</definedName>
    <definedName name="_xlnm.Print_Area" localSheetId="5">'2017_05월집행내역 '!$A$1:$G$12</definedName>
    <definedName name="_xlnm.Print_Area" localSheetId="6">'2017_06-08월집행내역 '!$A$1:$G$18</definedName>
    <definedName name="_xlnm.Print_Area" localSheetId="7">'2017_06월-08월'!$A$1:$E$30</definedName>
    <definedName name="_xlnm.Print_Titles" localSheetId="1">'2017_03월집행내역 '!$4:$5</definedName>
    <definedName name="_xlnm.Print_Titles" localSheetId="2">'2017_04월집행내역 '!$4:$5</definedName>
    <definedName name="_xlnm.Print_Titles" localSheetId="5">'2017_05월집행내역 '!$4:$5</definedName>
    <definedName name="_xlnm.Print_Titles" localSheetId="6">'2017_06-08월집행내역 '!$4:$5</definedName>
    <definedName name="_xlnm.Print_Titles" localSheetId="2">'2017_04월집행내역 '!$4:$5</definedName>
    <definedName name="_xlnm.Print_Titles" localSheetId="5">'2017_05월집행내역 '!$4:$5</definedName>
    <definedName name="_xlnm.Print_Titles" localSheetId="6">'2017_06-08월집행내역 '!$4:$5</definedName>
  </definedNames>
  <calcPr fullCalcOnLoad="1"/>
</workbook>
</file>

<file path=xl/sharedStrings.xml><?xml version="1.0" encoding="utf-8"?>
<sst xmlns="http://schemas.openxmlformats.org/spreadsheetml/2006/main" count="216" uniqueCount="113">
  <si>
    <t>2. 교장실일반운영 일반업무추진비 3회 195,720원(49.40%)</t>
  </si>
  <si>
    <t>시설 안전 관련 간담회</t>
  </si>
  <si>
    <t>학생 교육 행사 관련 간담회</t>
  </si>
  <si>
    <t>학생 격려 간식 구입</t>
  </si>
  <si>
    <t>장 소</t>
  </si>
  <si>
    <t>연번</t>
  </si>
  <si>
    <t>신*</t>
  </si>
  <si>
    <t>2017년 학생체육대회준비 관련 물품</t>
  </si>
  <si>
    <t>2017학년도 05월(2017.05.01~2017.05.31)</t>
  </si>
  <si>
    <t>2017년 05월 업무추진비 집행내역 -직책급업무추진비 제외(5/01-5/31)</t>
  </si>
  <si>
    <t>o 2017년 04월까지 집행액은 총 1,472,720원이며, 집행률은 전체 예산액 대비 4.46% 입니다.</t>
  </si>
  <si>
    <t>DC상사</t>
  </si>
  <si>
    <t>(사용처)</t>
  </si>
  <si>
    <t>레스토랑블링</t>
  </si>
  <si>
    <t>불티나왕만두</t>
  </si>
  <si>
    <t>산아래쌈밥</t>
  </si>
  <si>
    <t>집 행 내 역</t>
  </si>
  <si>
    <t>집행액(원)</t>
  </si>
  <si>
    <t>집행대상</t>
  </si>
  <si>
    <t>교장실운영</t>
  </si>
  <si>
    <t>세부항목</t>
  </si>
  <si>
    <t>집행일시</t>
  </si>
  <si>
    <t>총   액</t>
  </si>
  <si>
    <t>팔호식당</t>
  </si>
  <si>
    <t>1. 교장실일반운영 직책급 업무추진비 06회 1,500,000원(30%)</t>
  </si>
  <si>
    <t>테미형수런활동참가학생격려간식구입</t>
  </si>
  <si>
    <t>교직원(교육공무직원 포함) 간담회</t>
  </si>
  <si>
    <t>본교 직원 부의금 전달(윤*애)</t>
  </si>
  <si>
    <t xml:space="preserve">교직원윤** 부친상에 부의금 전달 </t>
  </si>
  <si>
    <t>o 2017학년도 02월 학교 업무추진비 집행현황</t>
  </si>
  <si>
    <t>교장,교감, 관인파출소장,관인소방센터,학부모6명</t>
  </si>
  <si>
    <t>o 2017학년도 05월 학교 업무추진비 집행현황</t>
  </si>
  <si>
    <t>학부모총회참석자</t>
  </si>
  <si>
    <t>관인농협하나로마트</t>
  </si>
  <si>
    <t>학교교육발전협의회</t>
  </si>
  <si>
    <t>본교방문내빈관련물품</t>
  </si>
  <si>
    <t>교육과장워크샆실시</t>
  </si>
  <si>
    <t>학생안전관련간담회</t>
  </si>
  <si>
    <t>학교시설안전간담회</t>
  </si>
  <si>
    <t>하교교육발전간담회</t>
  </si>
  <si>
    <t>관인약수터막국수</t>
  </si>
  <si>
    <t>학교안전관련간담회</t>
  </si>
  <si>
    <t>교직원 총 20명</t>
  </si>
  <si>
    <t>o 2017학년도 04월 학교 업무추진비 집행현황</t>
  </si>
  <si>
    <t>2017학년도 학교운영위원회 협의 및 간담회 운영</t>
  </si>
  <si>
    <t>o 2017년 04월까지 집행액은 총 2,478,720원이며, 집행률은 전체 예산액 대비 24.79% 입니다.</t>
  </si>
  <si>
    <t>2017학년도 학부모총회다과구입</t>
  </si>
  <si>
    <t>본교 교직원 축의금 전달(김*진)</t>
  </si>
  <si>
    <t>운영위원7명 및 간사,교감,행정실장</t>
  </si>
  <si>
    <t>교육과정 및 3분기교육공무직원간담회</t>
  </si>
  <si>
    <t>2017.06-08월 집행액 누계</t>
  </si>
  <si>
    <t>교장 교감 행정실장 시설주무관</t>
  </si>
  <si>
    <t xml:space="preserve">   다음과 같이 공개합니다.</t>
  </si>
  <si>
    <t>교장 교감 외 교사 등 총 10명</t>
  </si>
  <si>
    <t>교장 및 교육공무직원 등 총 10명</t>
  </si>
  <si>
    <r>
      <t>관인초등학교 업무추진비 집행내역</t>
    </r>
    <r>
      <rPr>
        <b/>
        <sz val="17"/>
        <color indexed="8"/>
        <rFont val="굴림체"/>
        <family val="0"/>
      </rPr>
      <t xml:space="preserve"> </t>
    </r>
  </si>
  <si>
    <t xml:space="preserve">▣ 관인초등학교 2017학년도 03월 (2017.03.01~2017.03.31.) 업무추진비 집행내역을 </t>
  </si>
  <si>
    <t xml:space="preserve">▣ 관인초등학교 2017학년도 05월 (2017.05.01~2017.05.31.) 업무추진비 집행내역을 </t>
  </si>
  <si>
    <t xml:space="preserve">▣ 관인초등학교 2017학년도 04월 (2017.04.01~2017.04.30.) 업무추진비 집행내역을 </t>
  </si>
  <si>
    <t>o 2017년 03월까지 집행액은 총 445,720원이며, 집행률은 전체 예산액 대비 4.46% 입니다.</t>
  </si>
  <si>
    <t>2017.04월 집행액 누계</t>
  </si>
  <si>
    <t xml:space="preserve">교직원 4명 -행정실장등 </t>
  </si>
  <si>
    <t>교장 및 시설주무관등  5명</t>
  </si>
  <si>
    <t>교직원및 교육공무직원간담회</t>
  </si>
  <si>
    <t>교장등 교원 및 학교운영위원 총 14명</t>
  </si>
  <si>
    <t>학생교육관련출장연극팀원6명 및 교직원3명</t>
  </si>
  <si>
    <t>2. 교장실일반운영 일반업무추진비 6회 1,728,720원(70%)</t>
  </si>
  <si>
    <t>1. 교장실일반운영 직책급 업무추진비 03회 750,000원(30%)</t>
  </si>
  <si>
    <t>본교교사결혼축의금</t>
  </si>
  <si>
    <t>중원</t>
  </si>
  <si>
    <t>2017학년도 06-08월(2017.06.01~2017.08.31)</t>
  </si>
  <si>
    <t>2. 교장실일반운영 일반업무추진비 17회 1,728,720원(70%)</t>
  </si>
  <si>
    <t>교장,행정실장 교사 시설주무관 운전주무관 행정실무사 총6명</t>
  </si>
  <si>
    <t>교장,행정실장 교사 시설주무관 운전주무관 행정실무사2명등 총7명</t>
  </si>
  <si>
    <t>2017년 04월 업무추진비 집행내역 -직책급업무추진비 제외(3/28-4/30)</t>
  </si>
  <si>
    <t>해와달가든</t>
  </si>
  <si>
    <t>풍어횟집</t>
  </si>
  <si>
    <t>민통선한우촌</t>
  </si>
  <si>
    <t>2017년 2분기(6월) 교육공무직원과의 간담회</t>
  </si>
  <si>
    <t>2017학교교육과정 및학교안전문적학습공동체간담회</t>
  </si>
  <si>
    <t>교장 교감 부장교사2명 행정실장 시설주무관 총6명</t>
  </si>
  <si>
    <t>교직원전체</t>
  </si>
  <si>
    <t>양지마을</t>
  </si>
  <si>
    <t>교동반점</t>
  </si>
  <si>
    <t>본교교사</t>
  </si>
  <si>
    <t>2017.03월 집행액 누계</t>
  </si>
  <si>
    <t xml:space="preserve">[단위 : 원] </t>
  </si>
  <si>
    <t>시설안전관련간담회</t>
  </si>
  <si>
    <t>o 그 내역으로는</t>
  </si>
  <si>
    <t>학교교육행사관련간담회</t>
  </si>
  <si>
    <t>내빈용</t>
  </si>
  <si>
    <t>2. 교장실일반운영 일반업무추진비 6회 972,720원(66,05%)</t>
  </si>
  <si>
    <t>교장등 교원 및 실버교통봉사할아버지3명, 무료서예지도강사1명등 총7명</t>
  </si>
  <si>
    <t>1. 교장실일반운영 직책급 업무추진비 01회 250,000원(56.60%)</t>
  </si>
  <si>
    <t>예산대비 잔액</t>
  </si>
  <si>
    <t>전교직원감담회</t>
  </si>
  <si>
    <t>연간 예산액</t>
  </si>
  <si>
    <t>&lt;총괄&gt;</t>
  </si>
  <si>
    <t>gmarket</t>
  </si>
  <si>
    <t>본때감자탕</t>
  </si>
  <si>
    <t>o 2017년 08월까지 집행액은 총 4,887,720원이며, 집행률은 전체 예산액 대비 48.88% 입니다.</t>
  </si>
  <si>
    <t xml:space="preserve"> </t>
  </si>
  <si>
    <t>비고</t>
  </si>
  <si>
    <t>집행률</t>
  </si>
  <si>
    <t>교장 행정실장 시설 및 운전주무관 행정실무사 총 5명</t>
  </si>
  <si>
    <t>o 우리 관인초등학교는 교육의 질 향상과 교육발전을 위하여 더욱 노력하겠습니다.</t>
  </si>
  <si>
    <t>2017년06-08월 업무추진비 집행내역 -직책급업무추진비 제외(6/01-8/31)</t>
  </si>
  <si>
    <t>2017학년도 04월(2017.04.01~2017.04.30)</t>
  </si>
  <si>
    <t>2017년 03월 업무추진비 집행내역 -직책급업무추진비 제외</t>
  </si>
  <si>
    <t>2017학년도 03월(2017.03.01~2017.03.31)</t>
  </si>
  <si>
    <t>1. 교장실일반운영 직책급 업무추진비 02회 500,000원(33.95%)</t>
  </si>
  <si>
    <t>학생체육대회준비교직원간식</t>
  </si>
  <si>
    <t>2017.05월 집행액 누계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</si>
</sst>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4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한양신명조"/>
      <family val="0"/>
    </font>
    <font>
      <sz val="13"/>
      <color indexed="8"/>
      <name val="굴림체"/>
      <family val="0"/>
    </font>
    <font>
      <sz val="10"/>
      <color indexed="8"/>
      <name val="굴림"/>
      <family val="0"/>
    </font>
    <font>
      <sz val="9"/>
      <color indexed="8"/>
      <name val="돋움"/>
      <family val="0"/>
    </font>
    <font>
      <u val="single"/>
      <sz val="9"/>
      <color indexed="48"/>
      <name val="돋움"/>
      <family val="0"/>
    </font>
    <font>
      <sz val="11"/>
      <color indexed="8"/>
      <name val="굴림"/>
      <family val="0"/>
    </font>
    <font>
      <sz val="9"/>
      <color indexed="8"/>
      <name val="굴림"/>
      <family val="0"/>
    </font>
    <font>
      <b/>
      <sz val="20"/>
      <color indexed="8"/>
      <name val="돋움"/>
      <family val="0"/>
    </font>
    <font>
      <b/>
      <sz val="11"/>
      <color indexed="8"/>
      <name val="돋움"/>
      <family val="0"/>
    </font>
    <font>
      <sz val="11"/>
      <color indexed="8"/>
      <name val="굴림체"/>
      <family val="0"/>
    </font>
    <font>
      <sz val="12"/>
      <color indexed="8"/>
      <name val="굴림체"/>
      <family val="0"/>
    </font>
    <font>
      <b/>
      <sz val="19"/>
      <color indexed="8"/>
      <name val="굴림체"/>
      <family val="0"/>
    </font>
    <font>
      <b/>
      <sz val="17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rgb="FF000000"/>
      </right>
      <top style="thin"/>
      <bottom style="thin">
        <color rgb="FF000000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10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71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horizontal="justify" vertical="center" wrapText="1"/>
    </xf>
    <xf numFmtId="0" fontId="19" fillId="0" borderId="0" xfId="0" applyNumberFormat="1" applyFont="1" applyAlignment="1">
      <alignment horizontal="justify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41" fontId="0" fillId="0" borderId="0" xfId="48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41" fontId="20" fillId="0" borderId="0" xfId="48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11" xfId="0" applyNumberFormat="1" applyFont="1" applyBorder="1" applyAlignment="1">
      <alignment horizontal="center" vertical="center" wrapText="1"/>
    </xf>
    <xf numFmtId="10" fontId="19" fillId="0" borderId="10" xfId="43" applyNumberFormat="1" applyFont="1" applyBorder="1" applyAlignment="1">
      <alignment horizontal="center" vertical="center" wrapText="1"/>
    </xf>
    <xf numFmtId="14" fontId="21" fillId="0" borderId="10" xfId="0" applyNumberFormat="1" applyFont="1" applyFill="1" applyBorder="1" applyAlignment="1" applyProtection="1">
      <alignment horizontal="center" vertical="center"/>
      <protection/>
    </xf>
    <xf numFmtId="3" fontId="21" fillId="0" borderId="10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Alignment="1">
      <alignment horizontal="left" vertical="center"/>
    </xf>
    <xf numFmtId="0" fontId="22" fillId="0" borderId="10" xfId="0" applyNumberFormat="1" applyFont="1" applyFill="1" applyBorder="1" applyAlignment="1" applyProtection="1">
      <alignment horizontal="left" vertical="center"/>
      <protection/>
    </xf>
    <xf numFmtId="3" fontId="21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4" xfId="0" applyNumberFormat="1" applyFont="1" applyFill="1" applyBorder="1" applyAlignment="1" applyProtection="1">
      <alignment horizontal="center" vertical="center"/>
      <protection/>
    </xf>
    <xf numFmtId="0" fontId="24" fillId="0" borderId="11" xfId="0" applyNumberFormat="1" applyFont="1" applyFill="1" applyBorder="1" applyAlignment="1" applyProtection="1">
      <alignment horizontal="center" vertical="center" shrinkToFit="1"/>
      <protection/>
    </xf>
    <xf numFmtId="0" fontId="24" fillId="0" borderId="13" xfId="0" applyNumberFormat="1" applyFont="1" applyFill="1" applyBorder="1" applyAlignment="1" applyProtection="1">
      <alignment horizontal="center" vertical="center" shrinkToFit="1"/>
      <protection/>
    </xf>
    <xf numFmtId="0" fontId="21" fillId="0" borderId="13" xfId="0" applyNumberFormat="1" applyFont="1" applyFill="1" applyBorder="1" applyAlignment="1" applyProtection="1">
      <alignment vertical="center"/>
      <protection/>
    </xf>
    <xf numFmtId="0" fontId="2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vertical="center" shrinkToFit="1"/>
      <protection/>
    </xf>
    <xf numFmtId="0" fontId="20" fillId="0" borderId="10" xfId="0" applyNumberFormat="1" applyFont="1" applyBorder="1" applyAlignment="1" applyProtection="1">
      <alignment horizontal="center" vertical="center" shrinkToFit="1"/>
      <protection/>
    </xf>
    <xf numFmtId="0" fontId="20" fillId="0" borderId="14" xfId="0" applyNumberFormat="1" applyFont="1" applyBorder="1" applyAlignment="1" applyProtection="1">
      <alignment horizontal="center" vertical="center" shrinkToFit="1"/>
      <protection/>
    </xf>
    <xf numFmtId="0" fontId="0" fillId="0" borderId="13" xfId="0" applyNumberFormat="1" applyFont="1" applyFill="1" applyBorder="1" applyAlignment="1" applyProtection="1">
      <alignment vertical="center" shrinkToFit="1"/>
      <protection/>
    </xf>
    <xf numFmtId="0" fontId="24" fillId="33" borderId="15" xfId="0" applyNumberFormat="1" applyFont="1" applyFill="1" applyBorder="1" applyAlignment="1" applyProtection="1">
      <alignment horizontal="left" vertical="center" shrinkToFit="1"/>
      <protection/>
    </xf>
    <xf numFmtId="0" fontId="24" fillId="33" borderId="16" xfId="0" applyNumberFormat="1" applyFont="1" applyFill="1" applyBorder="1" applyAlignment="1" applyProtection="1">
      <alignment horizontal="left" vertical="center" shrinkToFit="1"/>
      <protection/>
    </xf>
    <xf numFmtId="0" fontId="24" fillId="33" borderId="13" xfId="0" applyNumberFormat="1" applyFont="1" applyFill="1" applyBorder="1" applyAlignment="1" applyProtection="1">
      <alignment horizontal="left" vertical="center" shrinkToFi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 shrinkToFit="1"/>
      <protection/>
    </xf>
    <xf numFmtId="0" fontId="25" fillId="0" borderId="17" xfId="0" applyNumberFormat="1" applyFont="1" applyFill="1" applyBorder="1" applyAlignment="1" applyProtection="1">
      <alignment vertical="center"/>
      <protection/>
    </xf>
    <xf numFmtId="0" fontId="26" fillId="0" borderId="17" xfId="0" applyNumberFormat="1" applyFont="1" applyFill="1" applyBorder="1" applyAlignment="1" applyProtection="1">
      <alignment vertical="center"/>
      <protection/>
    </xf>
    <xf numFmtId="0" fontId="25" fillId="0" borderId="17" xfId="0" applyNumberFormat="1" applyFont="1" applyFill="1" applyBorder="1" applyAlignment="1" applyProtection="1">
      <alignment vertical="center" shrinkToFit="1"/>
      <protection/>
    </xf>
    <xf numFmtId="0" fontId="20" fillId="0" borderId="18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41" fontId="20" fillId="0" borderId="10" xfId="48" applyNumberFormat="1" applyFont="1" applyBorder="1" applyAlignment="1">
      <alignment horizontal="center" vertical="center" wrapText="1"/>
    </xf>
    <xf numFmtId="41" fontId="20" fillId="0" borderId="14" xfId="48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left" vertical="center"/>
    </xf>
    <xf numFmtId="0" fontId="29" fillId="0" borderId="21" xfId="0" applyNumberFormat="1" applyFont="1" applyBorder="1" applyAlignment="1">
      <alignment horizontal="center" vertical="center" wrapText="1"/>
    </xf>
    <xf numFmtId="0" fontId="29" fillId="0" borderId="22" xfId="0" applyNumberFormat="1" applyFont="1" applyBorder="1" applyAlignment="1">
      <alignment horizontal="center" vertical="center" wrapText="1"/>
    </xf>
    <xf numFmtId="0" fontId="29" fillId="0" borderId="23" xfId="0" applyNumberFormat="1" applyFont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 wrapText="1"/>
    </xf>
    <xf numFmtId="0" fontId="29" fillId="0" borderId="25" xfId="0" applyNumberFormat="1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right" vertical="center"/>
    </xf>
    <xf numFmtId="0" fontId="24" fillId="0" borderId="15" xfId="0" applyNumberFormat="1" applyFont="1" applyFill="1" applyBorder="1" applyAlignment="1" applyProtection="1">
      <alignment horizontal="center" vertical="center" shrinkToFit="1"/>
      <protection/>
    </xf>
    <xf numFmtId="0" fontId="24" fillId="0" borderId="13" xfId="0" applyNumberFormat="1" applyFont="1" applyFill="1" applyBorder="1" applyAlignment="1" applyProtection="1">
      <alignment horizontal="left" vertical="center" shrinkToFit="1"/>
      <protection/>
    </xf>
    <xf numFmtId="0" fontId="22" fillId="0" borderId="10" xfId="0" applyNumberFormat="1" applyFont="1" applyFill="1" applyBorder="1" applyAlignment="1" applyProtection="1">
      <alignment vertical="center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0" fontId="20" fillId="0" borderId="26" xfId="0" applyNumberFormat="1" applyFont="1" applyFill="1" applyBorder="1" applyAlignment="1" applyProtection="1">
      <alignment horizontal="center" vertical="center" shrinkToFit="1"/>
      <protection/>
    </xf>
    <xf numFmtId="0" fontId="20" fillId="0" borderId="27" xfId="0" applyNumberFormat="1" applyFont="1" applyBorder="1" applyAlignment="1">
      <alignment horizontal="center" vertical="center" wrapText="1"/>
    </xf>
    <xf numFmtId="14" fontId="20" fillId="0" borderId="18" xfId="0" applyNumberFormat="1" applyFont="1" applyBorder="1" applyAlignment="1">
      <alignment horizontal="center" vertical="center" wrapText="1"/>
    </xf>
    <xf numFmtId="41" fontId="24" fillId="0" borderId="18" xfId="48" applyNumberFormat="1" applyFont="1" applyBorder="1" applyAlignment="1">
      <alignment horizontal="right" vertical="center" wrapText="1"/>
    </xf>
    <xf numFmtId="0" fontId="20" fillId="0" borderId="28" xfId="0" applyNumberFormat="1" applyFont="1" applyFill="1" applyBorder="1" applyAlignment="1" applyProtection="1">
      <alignment horizontal="center" vertical="center" shrinkToFit="1"/>
      <protection/>
    </xf>
    <xf numFmtId="0" fontId="20" fillId="0" borderId="29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4" fillId="33" borderId="30" xfId="0" applyNumberFormat="1" applyFont="1" applyFill="1" applyBorder="1" applyAlignment="1" applyProtection="1">
      <alignment horizontal="left" vertical="center" shrinkToFi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&#45380;%2005&#50900;%20%20&#54617;&#44368;&#51109;&#50629;&#47924;&#52628;&#51652;&#48708;&#51665;&#54665;&#44277;&#44060;&#45236;&#506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&#45380;%2004&#50900;%20%20&#54617;&#44368;&#51109;&#50629;&#47924;&#52628;&#51652;&#48708;&#51665;&#54665;&#44277;&#44060;&#45236;&#5066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7&#45380;%2006-08&#50900;%20%20&#54617;&#44368;&#51109;&#50629;&#47924;&#52628;&#51652;&#48708;&#51665;&#54665;&#44277;&#44060;&#45236;&#506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_05월"/>
      <sheetName val="2017_05월집행내역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_04월"/>
      <sheetName val="2017_04월집행내역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7_06월-08월"/>
      <sheetName val="2017_06-08월집행내역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showGridLines="0" defaultGridColor="0" view="pageBreakPreview" zoomScaleSheetLayoutView="100" colorId="22" workbookViewId="0" topLeftCell="A1">
      <selection activeCell="B38" sqref="B38"/>
    </sheetView>
  </sheetViews>
  <sheetFormatPr defaultColWidth="13.6640625" defaultRowHeight="22.5" customHeight="1"/>
  <cols>
    <col min="1" max="1" width="15.21484375" style="0" customWidth="1"/>
    <col min="2" max="2" width="19.88671875" style="0" customWidth="1"/>
    <col min="3" max="3" width="15.10546875" style="0" customWidth="1"/>
  </cols>
  <sheetData>
    <row r="2" spans="1:5" ht="22.5" customHeight="1">
      <c r="A2" s="53" t="s">
        <v>109</v>
      </c>
      <c r="B2" s="54"/>
      <c r="C2" s="54"/>
      <c r="D2" s="54"/>
      <c r="E2" s="55"/>
    </row>
    <row r="3" spans="1:5" ht="22.5" customHeight="1">
      <c r="A3" s="56" t="s">
        <v>55</v>
      </c>
      <c r="B3" s="57"/>
      <c r="C3" s="57"/>
      <c r="D3" s="57"/>
      <c r="E3" s="57"/>
    </row>
    <row r="4" ht="22.5" customHeight="1">
      <c r="A4" s="1"/>
    </row>
    <row r="5" spans="1:5" ht="22.5" customHeight="1">
      <c r="A5" s="52" t="s">
        <v>56</v>
      </c>
      <c r="B5" s="52"/>
      <c r="C5" s="52"/>
      <c r="D5" s="52"/>
      <c r="E5" s="52"/>
    </row>
    <row r="6" spans="1:5" ht="22.5" customHeight="1">
      <c r="A6" s="52" t="s">
        <v>52</v>
      </c>
      <c r="B6" s="52"/>
      <c r="C6" s="52"/>
      <c r="D6" s="52"/>
      <c r="E6" s="52"/>
    </row>
    <row r="7" ht="22.5" customHeight="1">
      <c r="A7" s="1"/>
    </row>
    <row r="8" spans="1:5" ht="22.5" customHeight="1">
      <c r="A8" s="51" t="s">
        <v>59</v>
      </c>
      <c r="B8" s="51"/>
      <c r="C8" s="51"/>
      <c r="D8" s="51"/>
      <c r="E8" s="51"/>
    </row>
    <row r="9" ht="22.5" customHeight="1">
      <c r="A9" s="1"/>
    </row>
    <row r="10" ht="22.5" customHeight="1">
      <c r="A10" s="1"/>
    </row>
    <row r="11" spans="1:5" ht="22.5" customHeight="1">
      <c r="A11" s="52" t="s">
        <v>88</v>
      </c>
      <c r="B11" s="52"/>
      <c r="C11" s="52"/>
      <c r="D11" s="52"/>
      <c r="E11" s="52"/>
    </row>
    <row r="12" spans="1:5" ht="22.5" customHeight="1">
      <c r="A12" s="52" t="s">
        <v>93</v>
      </c>
      <c r="B12" s="52"/>
      <c r="C12" s="52"/>
      <c r="D12" s="52"/>
      <c r="E12" s="52"/>
    </row>
    <row r="13" spans="1:5" ht="22.5" customHeight="1">
      <c r="A13" s="52" t="s">
        <v>0</v>
      </c>
      <c r="B13" s="52"/>
      <c r="C13" s="52"/>
      <c r="D13" s="52"/>
      <c r="E13" s="52"/>
    </row>
    <row r="14" spans="1:5" ht="20.25" customHeight="1">
      <c r="A14" s="52" t="s">
        <v>101</v>
      </c>
      <c r="B14" s="52"/>
      <c r="C14" s="52"/>
      <c r="D14" s="52"/>
      <c r="E14" s="52"/>
    </row>
    <row r="15" spans="1:5" ht="24" customHeight="1">
      <c r="A15" s="52"/>
      <c r="B15" s="52"/>
      <c r="C15" s="52"/>
      <c r="D15" s="52"/>
      <c r="E15" s="52"/>
    </row>
    <row r="16" spans="1:5" ht="21" customHeight="1">
      <c r="A16" s="52"/>
      <c r="B16" s="52"/>
      <c r="C16" s="52"/>
      <c r="D16" s="52"/>
      <c r="E16" s="52"/>
    </row>
    <row r="17" spans="1:5" ht="24" customHeight="1">
      <c r="A17" s="52"/>
      <c r="B17" s="52"/>
      <c r="C17" s="52"/>
      <c r="D17" s="52"/>
      <c r="E17" s="52"/>
    </row>
    <row r="18" spans="1:5" ht="24" customHeight="1">
      <c r="A18" s="52"/>
      <c r="B18" s="52"/>
      <c r="C18" s="52"/>
      <c r="D18" s="52"/>
      <c r="E18" s="52"/>
    </row>
    <row r="19" ht="21" customHeight="1">
      <c r="A19" s="2"/>
    </row>
    <row r="21" spans="1:5" ht="22.5" customHeight="1">
      <c r="A21" s="52" t="s">
        <v>29</v>
      </c>
      <c r="B21" s="52"/>
      <c r="C21" s="52"/>
      <c r="D21" s="52"/>
      <c r="E21" s="52"/>
    </row>
    <row r="22" spans="1:2" ht="22.5" customHeight="1">
      <c r="A22" s="52" t="s">
        <v>97</v>
      </c>
      <c r="B22" s="52"/>
    </row>
    <row r="23" spans="1:5" ht="22.5" customHeight="1">
      <c r="A23" s="58" t="s">
        <v>86</v>
      </c>
      <c r="B23" s="58"/>
      <c r="C23" s="58"/>
      <c r="D23" s="58"/>
      <c r="E23" s="58"/>
    </row>
    <row r="24" spans="1:5" ht="22.5" customHeight="1">
      <c r="A24" s="3" t="s">
        <v>96</v>
      </c>
      <c r="B24" s="42" t="s">
        <v>85</v>
      </c>
      <c r="C24" s="3" t="s">
        <v>94</v>
      </c>
      <c r="D24" s="3" t="s">
        <v>103</v>
      </c>
      <c r="E24" s="3" t="s">
        <v>102</v>
      </c>
    </row>
    <row r="25" spans="1:5" ht="22.5" customHeight="1">
      <c r="A25" s="4">
        <v>10000000</v>
      </c>
      <c r="B25" s="4">
        <v>445720</v>
      </c>
      <c r="C25" s="4">
        <f>A25-B25</f>
        <v>9554280</v>
      </c>
      <c r="D25" s="14">
        <f>B25/A25</f>
        <v>0.044572</v>
      </c>
      <c r="E25" s="5"/>
    </row>
    <row r="28" spans="2:5" ht="22.5" customHeight="1">
      <c r="B28" s="12"/>
      <c r="C28" s="12"/>
      <c r="D28" s="12"/>
      <c r="E28" s="12"/>
    </row>
    <row r="30" ht="22.5" customHeight="1">
      <c r="A30" s="12" t="s">
        <v>105</v>
      </c>
    </row>
  </sheetData>
  <sheetProtection/>
  <mergeCells count="16">
    <mergeCell ref="A8:E8"/>
    <mergeCell ref="A11:E11"/>
    <mergeCell ref="A12:E12"/>
    <mergeCell ref="A13:E13"/>
    <mergeCell ref="A2:E2"/>
    <mergeCell ref="A3:E3"/>
    <mergeCell ref="A5:E5"/>
    <mergeCell ref="A6:E6"/>
    <mergeCell ref="A14:E14"/>
    <mergeCell ref="A15:E15"/>
    <mergeCell ref="A16:E16"/>
    <mergeCell ref="A23:E23"/>
    <mergeCell ref="A17:E17"/>
    <mergeCell ref="A18:E18"/>
    <mergeCell ref="A21:E21"/>
    <mergeCell ref="A22:B22"/>
  </mergeCells>
  <printOptions/>
  <pageMargins left="0.6100000143051147" right="0.6000000238418579" top="1" bottom="1" header="0.5" footer="0.5"/>
  <pageSetup horizontalDpi="600" verticalDpi="600" orientation="portrait" paperSize="9" scale="94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showGridLines="0" defaultGridColor="0" view="pageBreakPreview" zoomScale="90" zoomScaleSheetLayoutView="90" colorId="22" workbookViewId="0" topLeftCell="A1">
      <selection activeCell="F14" sqref="F14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34.99609375" style="0" customWidth="1"/>
    <col min="4" max="4" width="10.10546875" style="6" customWidth="1"/>
    <col min="5" max="5" width="10.21484375" style="21" bestFit="1" customWidth="1"/>
    <col min="6" max="6" width="40.5546875" style="28" customWidth="1"/>
    <col min="7" max="7" width="17.3359375" style="0" bestFit="1" customWidth="1"/>
    <col min="8" max="10" width="4.77734375" style="0" customWidth="1"/>
    <col min="11" max="11" width="12.10546875" style="6" bestFit="1" customWidth="1"/>
    <col min="12" max="12" width="11.5546875" style="6" bestFit="1" customWidth="1"/>
    <col min="13" max="13" width="4.6640625" style="6" customWidth="1"/>
  </cols>
  <sheetData>
    <row r="1" spans="1:13" s="10" customFormat="1" ht="18.75" customHeight="1">
      <c r="A1" s="9"/>
      <c r="D1" s="11"/>
      <c r="E1" s="21"/>
      <c r="F1" s="28"/>
      <c r="K1" s="11"/>
      <c r="L1" s="11"/>
      <c r="M1" s="11"/>
    </row>
    <row r="2" spans="1:13" s="10" customFormat="1" ht="24.75">
      <c r="A2" s="35" t="s">
        <v>108</v>
      </c>
      <c r="B2" s="35"/>
      <c r="C2" s="35"/>
      <c r="D2" s="35"/>
      <c r="E2" s="36"/>
      <c r="F2" s="37"/>
      <c r="G2" s="35"/>
      <c r="K2" s="11"/>
      <c r="L2" s="11"/>
      <c r="M2" s="11"/>
    </row>
    <row r="3" spans="1:7" ht="18.75" customHeight="1">
      <c r="A3" s="38"/>
      <c r="B3" s="38"/>
      <c r="C3" s="38"/>
      <c r="D3" s="38"/>
      <c r="E3" s="39"/>
      <c r="F3" s="40"/>
      <c r="G3" s="38"/>
    </row>
    <row r="4" spans="1:13" s="7" customFormat="1" ht="18.75" customHeight="1">
      <c r="A4" s="43" t="s">
        <v>5</v>
      </c>
      <c r="B4" s="43" t="s">
        <v>21</v>
      </c>
      <c r="C4" s="43" t="s">
        <v>16</v>
      </c>
      <c r="D4" s="46" t="s">
        <v>17</v>
      </c>
      <c r="E4" s="22" t="s">
        <v>4</v>
      </c>
      <c r="F4" s="29" t="s">
        <v>18</v>
      </c>
      <c r="G4" s="43" t="s">
        <v>20</v>
      </c>
      <c r="K4" s="8"/>
      <c r="L4" s="8"/>
      <c r="M4" s="8"/>
    </row>
    <row r="5" spans="1:13" s="7" customFormat="1" ht="18.75" customHeight="1">
      <c r="A5" s="45"/>
      <c r="B5" s="45"/>
      <c r="C5" s="45"/>
      <c r="D5" s="47"/>
      <c r="E5" s="23" t="s">
        <v>12</v>
      </c>
      <c r="F5" s="30"/>
      <c r="G5" s="44"/>
      <c r="K5" s="8"/>
      <c r="L5" s="8"/>
      <c r="M5" s="8"/>
    </row>
    <row r="6" spans="1:13" s="7" customFormat="1" ht="18.75" customHeight="1">
      <c r="A6" s="13">
        <v>1</v>
      </c>
      <c r="B6" s="15">
        <v>42808</v>
      </c>
      <c r="C6" s="18" t="s">
        <v>35</v>
      </c>
      <c r="D6" s="16">
        <v>44570</v>
      </c>
      <c r="E6" s="24" t="s">
        <v>98</v>
      </c>
      <c r="F6" s="32" t="s">
        <v>90</v>
      </c>
      <c r="G6" s="27" t="s">
        <v>19</v>
      </c>
      <c r="H6" s="8"/>
      <c r="K6" s="8"/>
      <c r="L6" s="8"/>
      <c r="M6" s="8"/>
    </row>
    <row r="7" spans="1:13" s="7" customFormat="1" ht="18.75" customHeight="1">
      <c r="A7" s="13">
        <v>2</v>
      </c>
      <c r="B7" s="15">
        <v>42808</v>
      </c>
      <c r="C7" s="18" t="s">
        <v>46</v>
      </c>
      <c r="D7" s="16">
        <v>67150</v>
      </c>
      <c r="E7" s="24" t="s">
        <v>33</v>
      </c>
      <c r="F7" s="33" t="s">
        <v>32</v>
      </c>
      <c r="G7" s="27" t="s">
        <v>19</v>
      </c>
      <c r="H7" s="8"/>
      <c r="K7" s="8"/>
      <c r="L7" s="8"/>
      <c r="M7" s="8"/>
    </row>
    <row r="8" spans="1:13" s="7" customFormat="1" ht="18.75" customHeight="1">
      <c r="A8" s="13">
        <v>3</v>
      </c>
      <c r="B8" s="15">
        <v>42810</v>
      </c>
      <c r="C8" s="18" t="s">
        <v>34</v>
      </c>
      <c r="D8" s="19">
        <v>84000</v>
      </c>
      <c r="E8" s="25" t="s">
        <v>99</v>
      </c>
      <c r="F8" s="34" t="s">
        <v>30</v>
      </c>
      <c r="G8" s="27" t="s">
        <v>19</v>
      </c>
      <c r="H8" s="8"/>
      <c r="K8" s="8"/>
      <c r="L8" s="8"/>
      <c r="M8" s="8"/>
    </row>
    <row r="9" spans="1:7" s="7" customFormat="1" ht="18.75" customHeight="1">
      <c r="A9" s="48" t="s">
        <v>22</v>
      </c>
      <c r="B9" s="49"/>
      <c r="C9" s="50"/>
      <c r="D9" s="19">
        <f>SUM(D6:D8)</f>
        <v>195720</v>
      </c>
      <c r="E9" s="26"/>
      <c r="F9" s="31"/>
      <c r="G9" s="20"/>
    </row>
    <row r="11" ht="18.75" customHeight="1">
      <c r="D11" s="17"/>
    </row>
    <row r="12" spans="10:13" ht="18.75" customHeight="1">
      <c r="J12" s="6"/>
      <c r="K12"/>
      <c r="L12"/>
      <c r="M12"/>
    </row>
    <row r="13" spans="10:13" ht="18.75" customHeight="1">
      <c r="J13" s="6"/>
      <c r="K13"/>
      <c r="L13"/>
      <c r="M13"/>
    </row>
    <row r="14" spans="10:13" ht="18.75" customHeight="1">
      <c r="J14" s="6"/>
      <c r="K14"/>
      <c r="L14"/>
      <c r="M14"/>
    </row>
    <row r="15" spans="10:13" ht="18.75" customHeight="1">
      <c r="J15" s="6"/>
      <c r="K15"/>
      <c r="L15"/>
      <c r="M15"/>
    </row>
    <row r="16" spans="10:13" ht="18.75" customHeight="1">
      <c r="J16" s="6"/>
      <c r="K16"/>
      <c r="L16"/>
      <c r="M16"/>
    </row>
    <row r="17" spans="10:13" ht="18.75" customHeight="1">
      <c r="J17" s="6"/>
      <c r="K17"/>
      <c r="L17"/>
      <c r="M17"/>
    </row>
    <row r="18" spans="10:13" ht="18.75" customHeight="1">
      <c r="J18" s="6"/>
      <c r="K18"/>
      <c r="L18"/>
      <c r="M18"/>
    </row>
    <row r="19" spans="10:13" ht="18.75" customHeight="1">
      <c r="J19" s="6"/>
      <c r="K19"/>
      <c r="L19"/>
      <c r="M19"/>
    </row>
    <row r="20" spans="10:13" ht="18.75" customHeight="1">
      <c r="J20" s="6"/>
      <c r="K20"/>
      <c r="L20"/>
      <c r="M20"/>
    </row>
    <row r="21" spans="10:13" ht="18.75" customHeight="1">
      <c r="J21" s="6"/>
      <c r="K21"/>
      <c r="L21"/>
      <c r="M21"/>
    </row>
    <row r="44" ht="18.75" customHeight="1">
      <c r="D44"/>
    </row>
    <row r="45" ht="18.75" customHeight="1">
      <c r="D45"/>
    </row>
    <row r="46" ht="18.75" customHeight="1">
      <c r="D46"/>
    </row>
    <row r="47" ht="18.75" customHeight="1">
      <c r="D47"/>
    </row>
    <row r="48" ht="18.75" customHeight="1">
      <c r="D48"/>
    </row>
    <row r="49" ht="18.75" customHeight="1">
      <c r="D49"/>
    </row>
    <row r="50" ht="18.75" customHeight="1">
      <c r="D50"/>
    </row>
    <row r="51" ht="18.75" customHeight="1">
      <c r="D51"/>
    </row>
  </sheetData>
  <sheetProtection/>
  <mergeCells count="6">
    <mergeCell ref="G4:G5"/>
    <mergeCell ref="A4:A5"/>
    <mergeCell ref="B4:B5"/>
    <mergeCell ref="C4:C5"/>
    <mergeCell ref="D4:D5"/>
    <mergeCell ref="A9:C9"/>
  </mergeCells>
  <printOptions/>
  <pageMargins left="0.49000000953674316" right="0.19680555164813995" top="0.36000001430511475" bottom="0.43986111879348755" header="0.20000000298023224" footer="0.1966666728258133"/>
  <pageSetup horizontalDpi="600" verticalDpi="600" orientation="landscape" paperSize="9" scale="81"/>
  <headerFooter alignWithMargins="0">
    <oddFooter>&amp;R&amp;"돋움,Regular"&amp;P</oddFooter>
  </headerFooter>
  <rowBreaks count="1" manualBreakCount="1">
    <brk id="9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showGridLines="0" defaultGridColor="0" view="pageBreakPreview" zoomScale="90" zoomScaleSheetLayoutView="90" colorId="22" workbookViewId="0" topLeftCell="A1">
      <selection activeCell="A16" sqref="A16:E16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34.99609375" style="0" customWidth="1"/>
    <col min="4" max="4" width="10.10546875" style="6" customWidth="1"/>
    <col min="5" max="5" width="10.21484375" style="21" bestFit="1" customWidth="1"/>
    <col min="6" max="6" width="40.5546875" style="28" customWidth="1"/>
    <col min="7" max="7" width="17.3359375" style="0" bestFit="1" customWidth="1"/>
    <col min="8" max="10" width="4.77734375" style="0" customWidth="1"/>
    <col min="11" max="11" width="12.10546875" style="6" bestFit="1" customWidth="1"/>
    <col min="12" max="12" width="11.5546875" style="6" bestFit="1" customWidth="1"/>
    <col min="13" max="13" width="4.6640625" style="6" customWidth="1"/>
  </cols>
  <sheetData>
    <row r="1" spans="1:13" s="10" customFormat="1" ht="18.75" customHeight="1">
      <c r="A1" s="9"/>
      <c r="D1" s="11"/>
      <c r="E1" s="21"/>
      <c r="F1" s="28"/>
      <c r="K1" s="11"/>
      <c r="L1" s="11"/>
      <c r="M1" s="11"/>
    </row>
    <row r="2" spans="1:13" s="10" customFormat="1" ht="24.75">
      <c r="A2" s="35" t="s">
        <v>74</v>
      </c>
      <c r="B2" s="35"/>
      <c r="C2" s="35"/>
      <c r="D2" s="35"/>
      <c r="E2" s="35"/>
      <c r="F2" s="37"/>
      <c r="G2" s="35"/>
      <c r="K2" s="11"/>
      <c r="L2" s="11"/>
      <c r="M2" s="11"/>
    </row>
    <row r="3" spans="1:7" ht="18.75" customHeight="1">
      <c r="A3" s="38"/>
      <c r="B3" s="38"/>
      <c r="C3" s="38"/>
      <c r="D3" s="38"/>
      <c r="E3" s="39"/>
      <c r="F3" s="40"/>
      <c r="G3" s="38"/>
    </row>
    <row r="4" spans="1:13" s="7" customFormat="1" ht="18.75" customHeight="1">
      <c r="A4" s="43" t="s">
        <v>5</v>
      </c>
      <c r="B4" s="43" t="s">
        <v>21</v>
      </c>
      <c r="C4" s="43" t="s">
        <v>16</v>
      </c>
      <c r="D4" s="46" t="s">
        <v>17</v>
      </c>
      <c r="E4" s="22" t="s">
        <v>4</v>
      </c>
      <c r="F4" s="29" t="s">
        <v>18</v>
      </c>
      <c r="G4" s="43" t="s">
        <v>20</v>
      </c>
      <c r="K4" s="8"/>
      <c r="L4" s="8"/>
      <c r="M4" s="8"/>
    </row>
    <row r="5" spans="1:13" s="7" customFormat="1" ht="18.75" customHeight="1">
      <c r="A5" s="45"/>
      <c r="B5" s="45"/>
      <c r="C5" s="45"/>
      <c r="D5" s="47"/>
      <c r="E5" s="23" t="s">
        <v>12</v>
      </c>
      <c r="F5" s="30"/>
      <c r="G5" s="44"/>
      <c r="K5" s="8"/>
      <c r="L5" s="8"/>
      <c r="M5" s="8"/>
    </row>
    <row r="6" spans="1:13" s="7" customFormat="1" ht="25.5" customHeight="1">
      <c r="A6" s="13">
        <v>1</v>
      </c>
      <c r="B6" s="15">
        <v>42822</v>
      </c>
      <c r="C6" s="18" t="s">
        <v>63</v>
      </c>
      <c r="D6" s="16">
        <v>450000</v>
      </c>
      <c r="E6" s="24" t="s">
        <v>82</v>
      </c>
      <c r="F6" s="33" t="s">
        <v>81</v>
      </c>
      <c r="G6" s="27" t="s">
        <v>19</v>
      </c>
      <c r="H6" s="8"/>
      <c r="K6" s="8"/>
      <c r="L6" s="8"/>
      <c r="M6" s="8"/>
    </row>
    <row r="7" spans="1:13" s="7" customFormat="1" ht="25.5" customHeight="1">
      <c r="A7" s="13">
        <v>2</v>
      </c>
      <c r="B7" s="15">
        <v>42823</v>
      </c>
      <c r="C7" s="61" t="s">
        <v>44</v>
      </c>
      <c r="D7" s="16">
        <v>150000</v>
      </c>
      <c r="E7" s="59" t="s">
        <v>15</v>
      </c>
      <c r="F7" s="34" t="s">
        <v>48</v>
      </c>
      <c r="G7" s="27" t="s">
        <v>19</v>
      </c>
      <c r="H7" s="8"/>
      <c r="K7" s="8"/>
      <c r="L7" s="8"/>
      <c r="M7" s="8"/>
    </row>
    <row r="8" spans="1:13" s="7" customFormat="1" ht="25.5" customHeight="1">
      <c r="A8" s="13">
        <v>3</v>
      </c>
      <c r="B8" s="15">
        <v>42837</v>
      </c>
      <c r="C8" s="61" t="s">
        <v>1</v>
      </c>
      <c r="D8" s="19">
        <v>42000</v>
      </c>
      <c r="E8" s="59" t="s">
        <v>23</v>
      </c>
      <c r="F8" s="25" t="s">
        <v>62</v>
      </c>
      <c r="G8" s="27" t="s">
        <v>19</v>
      </c>
      <c r="H8" s="8"/>
      <c r="K8" s="8"/>
      <c r="L8" s="8"/>
      <c r="M8" s="8"/>
    </row>
    <row r="9" spans="1:13" s="7" customFormat="1" ht="25.5" customHeight="1">
      <c r="A9" s="13">
        <v>4</v>
      </c>
      <c r="B9" s="15">
        <v>42844</v>
      </c>
      <c r="C9" s="61" t="s">
        <v>2</v>
      </c>
      <c r="D9" s="19">
        <v>54000</v>
      </c>
      <c r="E9" s="59" t="s">
        <v>15</v>
      </c>
      <c r="F9" s="34" t="s">
        <v>65</v>
      </c>
      <c r="G9" s="27" t="s">
        <v>19</v>
      </c>
      <c r="H9" s="8"/>
      <c r="K9" s="8"/>
      <c r="L9" s="8"/>
      <c r="M9" s="8"/>
    </row>
    <row r="10" spans="1:13" s="7" customFormat="1" ht="25.5" customHeight="1">
      <c r="A10" s="13">
        <v>5</v>
      </c>
      <c r="B10" s="15">
        <v>42846</v>
      </c>
      <c r="C10" s="61" t="s">
        <v>1</v>
      </c>
      <c r="D10" s="19">
        <v>31000</v>
      </c>
      <c r="E10" s="59" t="s">
        <v>83</v>
      </c>
      <c r="F10" s="34" t="s">
        <v>61</v>
      </c>
      <c r="G10" s="27" t="s">
        <v>19</v>
      </c>
      <c r="H10" s="8"/>
      <c r="K10" s="8"/>
      <c r="L10" s="8"/>
      <c r="M10" s="8"/>
    </row>
    <row r="11" spans="1:13" s="7" customFormat="1" ht="25.5" customHeight="1">
      <c r="A11" s="13">
        <v>6</v>
      </c>
      <c r="B11" s="15">
        <v>41754</v>
      </c>
      <c r="C11" s="61" t="s">
        <v>47</v>
      </c>
      <c r="D11" s="19">
        <v>50000</v>
      </c>
      <c r="E11" s="25" t="s">
        <v>68</v>
      </c>
      <c r="F11" s="34" t="s">
        <v>84</v>
      </c>
      <c r="G11" s="27" t="s">
        <v>19</v>
      </c>
      <c r="H11" s="8"/>
      <c r="K11" s="8"/>
      <c r="L11" s="8"/>
      <c r="M11" s="8"/>
    </row>
    <row r="12" spans="1:7" s="7" customFormat="1" ht="25.5" customHeight="1">
      <c r="A12" s="48" t="s">
        <v>22</v>
      </c>
      <c r="B12" s="49"/>
      <c r="C12" s="50"/>
      <c r="D12" s="19">
        <f>SUM(D6:D11)</f>
        <v>777000</v>
      </c>
      <c r="E12" s="26"/>
      <c r="F12" s="31"/>
      <c r="G12" s="20"/>
    </row>
    <row r="14" ht="18.75" customHeight="1">
      <c r="D14" s="17"/>
    </row>
    <row r="15" spans="10:13" ht="18.75" customHeight="1">
      <c r="J15" s="6"/>
      <c r="K15"/>
      <c r="L15"/>
      <c r="M15"/>
    </row>
    <row r="16" spans="10:13" ht="18.75" customHeight="1">
      <c r="J16" s="6"/>
      <c r="K16"/>
      <c r="L16"/>
      <c r="M16"/>
    </row>
    <row r="17" spans="10:13" ht="18.75" customHeight="1">
      <c r="J17" s="6"/>
      <c r="K17"/>
      <c r="L17"/>
      <c r="M17"/>
    </row>
    <row r="18" spans="10:13" ht="18.75" customHeight="1">
      <c r="J18" s="6"/>
      <c r="K18"/>
      <c r="L18"/>
      <c r="M18"/>
    </row>
    <row r="19" spans="10:13" ht="18.75" customHeight="1">
      <c r="J19" s="6"/>
      <c r="K19"/>
      <c r="L19"/>
      <c r="M19"/>
    </row>
    <row r="20" spans="10:13" ht="18.75" customHeight="1">
      <c r="J20" s="6"/>
      <c r="K20"/>
      <c r="L20"/>
      <c r="M20"/>
    </row>
    <row r="21" spans="10:13" ht="18.75" customHeight="1">
      <c r="J21" s="6"/>
      <c r="K21"/>
      <c r="L21"/>
      <c r="M21"/>
    </row>
    <row r="22" spans="10:13" ht="18.75" customHeight="1">
      <c r="J22" s="6"/>
      <c r="K22"/>
      <c r="L22"/>
      <c r="M22"/>
    </row>
    <row r="23" spans="10:13" ht="18.75" customHeight="1">
      <c r="J23" s="6"/>
      <c r="K23"/>
      <c r="L23"/>
      <c r="M23"/>
    </row>
    <row r="24" spans="10:13" ht="18.75" customHeight="1">
      <c r="J24" s="6"/>
      <c r="K24"/>
      <c r="L24"/>
      <c r="M24"/>
    </row>
    <row r="47" ht="18.75" customHeight="1">
      <c r="D47"/>
    </row>
    <row r="48" ht="18.75" customHeight="1">
      <c r="D48"/>
    </row>
    <row r="49" ht="18.75" customHeight="1">
      <c r="D49"/>
    </row>
    <row r="50" ht="18.75" customHeight="1">
      <c r="D50"/>
    </row>
    <row r="51" ht="18.75" customHeight="1">
      <c r="D51"/>
    </row>
    <row r="52" ht="18.75" customHeight="1">
      <c r="D52"/>
    </row>
    <row r="53" ht="18.75" customHeight="1">
      <c r="D53"/>
    </row>
    <row r="54" ht="18.75" customHeight="1">
      <c r="D54"/>
    </row>
  </sheetData>
  <sheetProtection/>
  <mergeCells count="6">
    <mergeCell ref="G4:G5"/>
    <mergeCell ref="A4:A5"/>
    <mergeCell ref="B4:B5"/>
    <mergeCell ref="C4:C5"/>
    <mergeCell ref="D4:D5"/>
    <mergeCell ref="A12:C12"/>
  </mergeCells>
  <printOptions/>
  <pageMargins left="0.49000000953674316" right="0.19680555164813995" top="0.36000001430511475" bottom="0.43986111879348755" header="0.20000000298023224" footer="0.1966666728258133"/>
  <pageSetup horizontalDpi="600" verticalDpi="600" orientation="landscape" paperSize="9" scale="81"/>
  <headerFooter alignWithMargins="0">
    <oddFooter>&amp;R&amp;"돋움,Regular"&amp;P</oddFooter>
  </headerFooter>
  <rowBreaks count="1" manualBreakCount="1">
    <brk id="12" max="255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30"/>
  <sheetViews>
    <sheetView showGridLines="0" defaultGridColor="0" view="pageBreakPreview" zoomScaleSheetLayoutView="100" colorId="22" workbookViewId="0" topLeftCell="A1">
      <selection activeCell="A16" sqref="A16:E16"/>
    </sheetView>
  </sheetViews>
  <sheetFormatPr defaultColWidth="13.6640625" defaultRowHeight="22.5" customHeight="1"/>
  <cols>
    <col min="1" max="1" width="15.21484375" style="0" customWidth="1"/>
    <col min="2" max="2" width="19.88671875" style="0" customWidth="1"/>
    <col min="3" max="3" width="15.10546875" style="0" customWidth="1"/>
  </cols>
  <sheetData>
    <row r="2" spans="1:5" ht="22.5" customHeight="1">
      <c r="A2" s="53" t="s">
        <v>107</v>
      </c>
      <c r="B2" s="54"/>
      <c r="C2" s="54"/>
      <c r="D2" s="54"/>
      <c r="E2" s="55"/>
    </row>
    <row r="3" spans="1:5" ht="22.5" customHeight="1">
      <c r="A3" s="56" t="s">
        <v>55</v>
      </c>
      <c r="B3" s="57"/>
      <c r="C3" s="57"/>
      <c r="D3" s="57"/>
      <c r="E3" s="57"/>
    </row>
    <row r="4" ht="22.5" customHeight="1">
      <c r="A4" s="1"/>
    </row>
    <row r="5" spans="1:5" ht="22.5" customHeight="1">
      <c r="A5" s="52" t="s">
        <v>58</v>
      </c>
      <c r="B5" s="52"/>
      <c r="C5" s="52"/>
      <c r="D5" s="52"/>
      <c r="E5" s="52"/>
    </row>
    <row r="6" spans="1:5" ht="22.5" customHeight="1">
      <c r="A6" s="52" t="s">
        <v>52</v>
      </c>
      <c r="B6" s="52"/>
      <c r="C6" s="52"/>
      <c r="D6" s="52"/>
      <c r="E6" s="52"/>
    </row>
    <row r="7" ht="22.5" customHeight="1">
      <c r="A7" s="1"/>
    </row>
    <row r="8" spans="1:5" ht="22.5" customHeight="1">
      <c r="A8" s="51" t="s">
        <v>10</v>
      </c>
      <c r="B8" s="51"/>
      <c r="C8" s="51"/>
      <c r="D8" s="51"/>
      <c r="E8" s="51"/>
    </row>
    <row r="9" ht="22.5" customHeight="1">
      <c r="A9" s="1"/>
    </row>
    <row r="10" ht="22.5" customHeight="1">
      <c r="A10" s="1"/>
    </row>
    <row r="11" spans="1:5" ht="22.5" customHeight="1">
      <c r="A11" s="52" t="s">
        <v>88</v>
      </c>
      <c r="B11" s="52"/>
      <c r="C11" s="52"/>
      <c r="D11" s="52"/>
      <c r="E11" s="52"/>
    </row>
    <row r="12" spans="1:5" ht="22.5" customHeight="1">
      <c r="A12" s="52" t="s">
        <v>110</v>
      </c>
      <c r="B12" s="52"/>
      <c r="C12" s="52"/>
      <c r="D12" s="52"/>
      <c r="E12" s="52"/>
    </row>
    <row r="13" spans="1:5" ht="22.5" customHeight="1">
      <c r="A13" s="52" t="s">
        <v>91</v>
      </c>
      <c r="B13" s="52"/>
      <c r="C13" s="52"/>
      <c r="D13" s="52"/>
      <c r="E13" s="52"/>
    </row>
    <row r="14" spans="1:5" ht="20.25" customHeight="1">
      <c r="A14" s="52" t="s">
        <v>101</v>
      </c>
      <c r="B14" s="52"/>
      <c r="C14" s="52"/>
      <c r="D14" s="52"/>
      <c r="E14" s="52"/>
    </row>
    <row r="15" spans="1:5" ht="24" customHeight="1">
      <c r="A15" s="52"/>
      <c r="B15" s="52"/>
      <c r="C15" s="52"/>
      <c r="D15" s="52"/>
      <c r="E15" s="52"/>
    </row>
    <row r="16" spans="1:5" ht="21" customHeight="1">
      <c r="A16" s="52"/>
      <c r="B16" s="52"/>
      <c r="C16" s="52"/>
      <c r="D16" s="52"/>
      <c r="E16" s="52"/>
    </row>
    <row r="17" spans="1:5" ht="24" customHeight="1">
      <c r="A17" s="52"/>
      <c r="B17" s="52"/>
      <c r="C17" s="52"/>
      <c r="D17" s="52"/>
      <c r="E17" s="52"/>
    </row>
    <row r="18" spans="1:5" ht="24" customHeight="1">
      <c r="A18" s="52"/>
      <c r="B18" s="52"/>
      <c r="C18" s="52"/>
      <c r="D18" s="52"/>
      <c r="E18" s="52"/>
    </row>
    <row r="19" ht="21" customHeight="1">
      <c r="A19" s="2"/>
    </row>
    <row r="21" spans="1:5" ht="22.5" customHeight="1">
      <c r="A21" s="52" t="s">
        <v>43</v>
      </c>
      <c r="B21" s="52"/>
      <c r="C21" s="52"/>
      <c r="D21" s="52"/>
      <c r="E21" s="52"/>
    </row>
    <row r="22" spans="1:2" ht="22.5" customHeight="1">
      <c r="A22" s="52" t="s">
        <v>97</v>
      </c>
      <c r="B22" s="52"/>
    </row>
    <row r="23" spans="1:5" ht="22.5" customHeight="1">
      <c r="A23" s="58" t="s">
        <v>86</v>
      </c>
      <c r="B23" s="58"/>
      <c r="C23" s="58"/>
      <c r="D23" s="58"/>
      <c r="E23" s="58"/>
    </row>
    <row r="24" spans="1:5" ht="22.5" customHeight="1">
      <c r="A24" s="3" t="s">
        <v>96</v>
      </c>
      <c r="B24" s="42" t="s">
        <v>60</v>
      </c>
      <c r="C24" s="3" t="s">
        <v>94</v>
      </c>
      <c r="D24" s="3" t="s">
        <v>103</v>
      </c>
      <c r="E24" s="3" t="s">
        <v>102</v>
      </c>
    </row>
    <row r="25" spans="1:5" ht="22.5" customHeight="1">
      <c r="A25" s="4">
        <v>10000000</v>
      </c>
      <c r="B25" s="4">
        <v>1472720</v>
      </c>
      <c r="C25" s="4">
        <f>A25-B25</f>
        <v>8527280</v>
      </c>
      <c r="D25" s="14">
        <f>B25/A25</f>
        <v>0.147272</v>
      </c>
      <c r="E25" s="5"/>
    </row>
    <row r="28" spans="2:5" ht="22.5" customHeight="1">
      <c r="B28" s="12"/>
      <c r="C28" s="12"/>
      <c r="D28" s="12"/>
      <c r="E28" s="12"/>
    </row>
    <row r="30" ht="22.5" customHeight="1">
      <c r="A30" s="12" t="s">
        <v>105</v>
      </c>
    </row>
  </sheetData>
  <sheetProtection/>
  <mergeCells count="16">
    <mergeCell ref="A8:E8"/>
    <mergeCell ref="A11:E11"/>
    <mergeCell ref="A12:E12"/>
    <mergeCell ref="A13:E13"/>
    <mergeCell ref="A2:E2"/>
    <mergeCell ref="A3:E3"/>
    <mergeCell ref="A5:E5"/>
    <mergeCell ref="A6:E6"/>
    <mergeCell ref="A14:E14"/>
    <mergeCell ref="A15:E15"/>
    <mergeCell ref="A16:E16"/>
    <mergeCell ref="A23:E23"/>
    <mergeCell ref="A17:E17"/>
    <mergeCell ref="A18:E18"/>
    <mergeCell ref="A21:E21"/>
    <mergeCell ref="A22:B22"/>
  </mergeCells>
  <printOptions/>
  <pageMargins left="0.6100000143051147" right="0.6000000238418579" top="1" bottom="1" header="0.5" footer="0.5"/>
  <pageSetup horizontalDpi="600" verticalDpi="600" orientation="portrait" paperSize="9" scale="94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E30"/>
  <sheetViews>
    <sheetView showGridLines="0" defaultGridColor="0" view="pageBreakPreview" zoomScaleSheetLayoutView="100" colorId="22" workbookViewId="0" topLeftCell="A1">
      <selection activeCell="J2" sqref="J2"/>
    </sheetView>
  </sheetViews>
  <sheetFormatPr defaultColWidth="13.6640625" defaultRowHeight="22.5" customHeight="1"/>
  <cols>
    <col min="1" max="1" width="15.21484375" style="0" customWidth="1"/>
    <col min="2" max="2" width="19.88671875" style="0" customWidth="1"/>
    <col min="3" max="3" width="15.10546875" style="0" customWidth="1"/>
  </cols>
  <sheetData>
    <row r="2" spans="1:5" ht="22.5" customHeight="1">
      <c r="A2" s="53" t="s">
        <v>8</v>
      </c>
      <c r="B2" s="54"/>
      <c r="C2" s="54"/>
      <c r="D2" s="54"/>
      <c r="E2" s="55"/>
    </row>
    <row r="3" spans="1:5" ht="22.5" customHeight="1">
      <c r="A3" s="56" t="s">
        <v>55</v>
      </c>
      <c r="B3" s="57"/>
      <c r="C3" s="57"/>
      <c r="D3" s="57"/>
      <c r="E3" s="57"/>
    </row>
    <row r="4" ht="22.5" customHeight="1">
      <c r="A4" s="1"/>
    </row>
    <row r="5" spans="1:5" ht="22.5" customHeight="1">
      <c r="A5" s="52" t="s">
        <v>57</v>
      </c>
      <c r="B5" s="52"/>
      <c r="C5" s="52"/>
      <c r="D5" s="52"/>
      <c r="E5" s="52"/>
    </row>
    <row r="6" spans="1:5" ht="22.5" customHeight="1">
      <c r="A6" s="52" t="s">
        <v>52</v>
      </c>
      <c r="B6" s="52"/>
      <c r="C6" s="52"/>
      <c r="D6" s="52"/>
      <c r="E6" s="52"/>
    </row>
    <row r="7" ht="22.5" customHeight="1">
      <c r="A7" s="1"/>
    </row>
    <row r="8" spans="1:5" ht="22.5" customHeight="1">
      <c r="A8" s="51" t="s">
        <v>45</v>
      </c>
      <c r="B8" s="51"/>
      <c r="C8" s="51"/>
      <c r="D8" s="51"/>
      <c r="E8" s="51"/>
    </row>
    <row r="9" ht="22.5" customHeight="1">
      <c r="A9" s="1"/>
    </row>
    <row r="10" ht="22.5" customHeight="1">
      <c r="A10" s="1"/>
    </row>
    <row r="11" spans="1:5" ht="22.5" customHeight="1">
      <c r="A11" s="52" t="s">
        <v>88</v>
      </c>
      <c r="B11" s="52"/>
      <c r="C11" s="52"/>
      <c r="D11" s="52"/>
      <c r="E11" s="52"/>
    </row>
    <row r="12" spans="1:5" ht="22.5" customHeight="1">
      <c r="A12" s="52" t="s">
        <v>67</v>
      </c>
      <c r="B12" s="52"/>
      <c r="C12" s="52"/>
      <c r="D12" s="52"/>
      <c r="E12" s="52"/>
    </row>
    <row r="13" spans="1:5" ht="22.5" customHeight="1">
      <c r="A13" s="52" t="s">
        <v>66</v>
      </c>
      <c r="B13" s="52"/>
      <c r="C13" s="52"/>
      <c r="D13" s="52"/>
      <c r="E13" s="52"/>
    </row>
    <row r="14" spans="1:5" ht="20.25" customHeight="1">
      <c r="A14" s="52" t="s">
        <v>101</v>
      </c>
      <c r="B14" s="52"/>
      <c r="C14" s="52"/>
      <c r="D14" s="52"/>
      <c r="E14" s="52"/>
    </row>
    <row r="15" spans="1:5" ht="24" customHeight="1">
      <c r="A15" s="52"/>
      <c r="B15" s="52"/>
      <c r="C15" s="52"/>
      <c r="D15" s="52"/>
      <c r="E15" s="52"/>
    </row>
    <row r="16" spans="1:5" ht="21" customHeight="1">
      <c r="A16" s="52"/>
      <c r="B16" s="52"/>
      <c r="C16" s="52"/>
      <c r="D16" s="52"/>
      <c r="E16" s="52"/>
    </row>
    <row r="17" spans="1:5" ht="24" customHeight="1">
      <c r="A17" s="52"/>
      <c r="B17" s="52"/>
      <c r="C17" s="52"/>
      <c r="D17" s="52"/>
      <c r="E17" s="52"/>
    </row>
    <row r="18" spans="1:5" ht="24" customHeight="1">
      <c r="A18" s="52"/>
      <c r="B18" s="52"/>
      <c r="C18" s="52"/>
      <c r="D18" s="52"/>
      <c r="E18" s="52"/>
    </row>
    <row r="19" ht="21" customHeight="1">
      <c r="A19" s="2"/>
    </row>
    <row r="21" spans="1:5" ht="22.5" customHeight="1">
      <c r="A21" s="52" t="s">
        <v>31</v>
      </c>
      <c r="B21" s="52"/>
      <c r="C21" s="52"/>
      <c r="D21" s="52"/>
      <c r="E21" s="52"/>
    </row>
    <row r="22" spans="1:2" ht="22.5" customHeight="1">
      <c r="A22" s="52" t="s">
        <v>97</v>
      </c>
      <c r="B22" s="52"/>
    </row>
    <row r="23" spans="1:5" ht="22.5" customHeight="1">
      <c r="A23" s="58" t="s">
        <v>86</v>
      </c>
      <c r="B23" s="58"/>
      <c r="C23" s="58"/>
      <c r="D23" s="58"/>
      <c r="E23" s="58"/>
    </row>
    <row r="24" spans="1:5" ht="22.5" customHeight="1">
      <c r="A24" s="3" t="s">
        <v>96</v>
      </c>
      <c r="B24" s="42" t="s">
        <v>112</v>
      </c>
      <c r="C24" s="3" t="s">
        <v>94</v>
      </c>
      <c r="D24" s="3" t="s">
        <v>103</v>
      </c>
      <c r="E24" s="3" t="s">
        <v>102</v>
      </c>
    </row>
    <row r="25" spans="1:5" ht="22.5" customHeight="1">
      <c r="A25" s="4">
        <v>10000000</v>
      </c>
      <c r="B25" s="4">
        <f>1472720+1006000</f>
        <v>2478720</v>
      </c>
      <c r="C25" s="4">
        <f>A25-B25</f>
        <v>7521280</v>
      </c>
      <c r="D25" s="14">
        <f>B25/A25</f>
        <v>0.247872</v>
      </c>
      <c r="E25" s="5"/>
    </row>
    <row r="28" spans="2:5" ht="22.5" customHeight="1">
      <c r="B28" s="12"/>
      <c r="C28" s="12"/>
      <c r="D28" s="12"/>
      <c r="E28" s="12"/>
    </row>
    <row r="30" ht="22.5" customHeight="1">
      <c r="A30" s="12" t="s">
        <v>105</v>
      </c>
    </row>
  </sheetData>
  <sheetProtection/>
  <mergeCells count="16">
    <mergeCell ref="A8:E8"/>
    <mergeCell ref="A11:E11"/>
    <mergeCell ref="A12:E12"/>
    <mergeCell ref="A13:E13"/>
    <mergeCell ref="A2:E2"/>
    <mergeCell ref="A3:E3"/>
    <mergeCell ref="A5:E5"/>
    <mergeCell ref="A6:E6"/>
    <mergeCell ref="A14:E14"/>
    <mergeCell ref="A15:E15"/>
    <mergeCell ref="A16:E16"/>
    <mergeCell ref="A23:E23"/>
    <mergeCell ref="A17:E17"/>
    <mergeCell ref="A18:E18"/>
    <mergeCell ref="A21:E21"/>
    <mergeCell ref="A22:B22"/>
  </mergeCells>
  <printOptions/>
  <pageMargins left="0.6100000143051147" right="0.6000000238418579" top="1" bottom="1" header="0.5" footer="0.5"/>
  <pageSetup horizontalDpi="600" verticalDpi="600" orientation="portrait" paperSize="9" scale="94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54"/>
  <sheetViews>
    <sheetView showGridLines="0" defaultGridColor="0" view="pageBreakPreview" zoomScale="90" zoomScaleSheetLayoutView="90" colorId="22" workbookViewId="0" topLeftCell="A1">
      <selection activeCell="E34" sqref="E34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34.99609375" style="0" customWidth="1"/>
    <col min="4" max="4" width="10.10546875" style="6" customWidth="1"/>
    <col min="5" max="5" width="10.21484375" style="21" bestFit="1" customWidth="1"/>
    <col min="6" max="6" width="40.5546875" style="28" customWidth="1"/>
    <col min="7" max="7" width="17.3359375" style="0" bestFit="1" customWidth="1"/>
    <col min="8" max="10" width="4.77734375" style="0" customWidth="1"/>
    <col min="11" max="11" width="12.10546875" style="6" bestFit="1" customWidth="1"/>
    <col min="12" max="12" width="11.5546875" style="6" bestFit="1" customWidth="1"/>
    <col min="13" max="13" width="4.6640625" style="6" customWidth="1"/>
  </cols>
  <sheetData>
    <row r="1" spans="1:13" s="10" customFormat="1" ht="18.75" customHeight="1">
      <c r="A1" s="9"/>
      <c r="D1" s="11"/>
      <c r="E1" s="21"/>
      <c r="F1" s="28"/>
      <c r="K1" s="11"/>
      <c r="L1" s="11"/>
      <c r="M1" s="11"/>
    </row>
    <row r="2" spans="1:13" s="10" customFormat="1" ht="24.75">
      <c r="A2" s="35" t="s">
        <v>9</v>
      </c>
      <c r="B2" s="35"/>
      <c r="C2" s="35"/>
      <c r="D2" s="35"/>
      <c r="E2" s="35"/>
      <c r="F2" s="37"/>
      <c r="G2" s="35"/>
      <c r="K2" s="11"/>
      <c r="L2" s="11"/>
      <c r="M2" s="11"/>
    </row>
    <row r="3" spans="1:7" ht="18.75" customHeight="1">
      <c r="A3" s="38"/>
      <c r="B3" s="38"/>
      <c r="C3" s="38"/>
      <c r="D3" s="38"/>
      <c r="E3" s="39"/>
      <c r="F3" s="40"/>
      <c r="G3" s="38"/>
    </row>
    <row r="4" spans="1:13" s="7" customFormat="1" ht="18.75" customHeight="1">
      <c r="A4" s="43" t="s">
        <v>5</v>
      </c>
      <c r="B4" s="43" t="s">
        <v>21</v>
      </c>
      <c r="C4" s="43" t="s">
        <v>16</v>
      </c>
      <c r="D4" s="46" t="s">
        <v>17</v>
      </c>
      <c r="E4" s="22" t="s">
        <v>4</v>
      </c>
      <c r="F4" s="29" t="s">
        <v>18</v>
      </c>
      <c r="G4" s="43" t="s">
        <v>20</v>
      </c>
      <c r="K4" s="8"/>
      <c r="L4" s="8"/>
      <c r="M4" s="8"/>
    </row>
    <row r="5" spans="1:13" s="7" customFormat="1" ht="18.75" customHeight="1">
      <c r="A5" s="45"/>
      <c r="B5" s="45"/>
      <c r="C5" s="45"/>
      <c r="D5" s="47"/>
      <c r="E5" s="23" t="s">
        <v>12</v>
      </c>
      <c r="F5" s="30"/>
      <c r="G5" s="44"/>
      <c r="K5" s="8"/>
      <c r="L5" s="8"/>
      <c r="M5" s="8"/>
    </row>
    <row r="6" spans="1:13" s="7" customFormat="1" ht="25.5" customHeight="1">
      <c r="A6" s="13">
        <v>1</v>
      </c>
      <c r="B6" s="15">
        <v>42886</v>
      </c>
      <c r="C6" s="18" t="s">
        <v>27</v>
      </c>
      <c r="D6" s="16">
        <v>50000</v>
      </c>
      <c r="E6" s="24" t="s">
        <v>6</v>
      </c>
      <c r="F6" s="33" t="s">
        <v>28</v>
      </c>
      <c r="G6" s="27" t="s">
        <v>19</v>
      </c>
      <c r="H6" s="8"/>
      <c r="K6" s="8"/>
      <c r="L6" s="8"/>
      <c r="M6" s="8"/>
    </row>
    <row r="7" spans="1:13" s="7" customFormat="1" ht="25.5" customHeight="1">
      <c r="A7" s="13">
        <v>2</v>
      </c>
      <c r="B7" s="15">
        <v>42885</v>
      </c>
      <c r="C7" s="18" t="s">
        <v>3</v>
      </c>
      <c r="D7" s="16">
        <v>49000</v>
      </c>
      <c r="E7" s="59" t="s">
        <v>11</v>
      </c>
      <c r="F7" s="34" t="s">
        <v>25</v>
      </c>
      <c r="G7" s="27" t="s">
        <v>19</v>
      </c>
      <c r="H7" s="8"/>
      <c r="K7" s="8"/>
      <c r="L7" s="8"/>
      <c r="M7" s="8"/>
    </row>
    <row r="8" spans="1:13" s="7" customFormat="1" ht="25.5" customHeight="1">
      <c r="A8" s="13">
        <v>3</v>
      </c>
      <c r="B8" s="15">
        <v>42877</v>
      </c>
      <c r="C8" s="18" t="s">
        <v>1</v>
      </c>
      <c r="D8" s="16">
        <v>56000</v>
      </c>
      <c r="E8" s="59" t="s">
        <v>23</v>
      </c>
      <c r="F8" s="60" t="s">
        <v>87</v>
      </c>
      <c r="G8" s="27" t="s">
        <v>19</v>
      </c>
      <c r="H8" s="8"/>
      <c r="K8" s="8"/>
      <c r="L8" s="8"/>
      <c r="M8" s="8"/>
    </row>
    <row r="9" spans="1:13" s="7" customFormat="1" ht="25.5" customHeight="1">
      <c r="A9" s="13">
        <v>4</v>
      </c>
      <c r="B9" s="15">
        <v>42872</v>
      </c>
      <c r="C9" s="18" t="s">
        <v>2</v>
      </c>
      <c r="D9" s="16">
        <v>111000</v>
      </c>
      <c r="E9" s="59" t="s">
        <v>13</v>
      </c>
      <c r="F9" s="60" t="s">
        <v>89</v>
      </c>
      <c r="G9" s="27" t="s">
        <v>19</v>
      </c>
      <c r="H9" s="8"/>
      <c r="K9" s="8"/>
      <c r="L9" s="8"/>
      <c r="M9" s="8"/>
    </row>
    <row r="10" spans="1:13" s="7" customFormat="1" ht="25.5" customHeight="1">
      <c r="A10" s="13">
        <v>5</v>
      </c>
      <c r="B10" s="15">
        <v>42866</v>
      </c>
      <c r="C10" s="18" t="s">
        <v>26</v>
      </c>
      <c r="D10" s="16">
        <v>450000</v>
      </c>
      <c r="E10" s="59" t="s">
        <v>15</v>
      </c>
      <c r="F10" s="60" t="s">
        <v>95</v>
      </c>
      <c r="G10" s="27" t="s">
        <v>19</v>
      </c>
      <c r="H10" s="8"/>
      <c r="K10" s="8"/>
      <c r="L10" s="8"/>
      <c r="M10" s="8"/>
    </row>
    <row r="11" spans="1:13" s="7" customFormat="1" ht="25.5" customHeight="1">
      <c r="A11" s="13">
        <v>6</v>
      </c>
      <c r="B11" s="15">
        <v>42865</v>
      </c>
      <c r="C11" s="18" t="s">
        <v>7</v>
      </c>
      <c r="D11" s="16">
        <v>40000</v>
      </c>
      <c r="E11" s="59" t="s">
        <v>14</v>
      </c>
      <c r="F11" s="34" t="s">
        <v>111</v>
      </c>
      <c r="G11" s="27" t="s">
        <v>19</v>
      </c>
      <c r="H11" s="8"/>
      <c r="K11" s="8"/>
      <c r="L11" s="8"/>
      <c r="M11" s="8"/>
    </row>
    <row r="12" spans="1:7" s="7" customFormat="1" ht="25.5" customHeight="1">
      <c r="A12" s="48" t="s">
        <v>22</v>
      </c>
      <c r="B12" s="49"/>
      <c r="C12" s="50"/>
      <c r="D12" s="19">
        <f>SUM(D6:D11)</f>
        <v>756000</v>
      </c>
      <c r="E12" s="26"/>
      <c r="F12" s="31"/>
      <c r="G12" s="20"/>
    </row>
    <row r="14" ht="18.75" customHeight="1">
      <c r="D14" s="17"/>
    </row>
    <row r="15" spans="10:13" ht="18.75" customHeight="1">
      <c r="J15" s="6"/>
      <c r="K15"/>
      <c r="L15"/>
      <c r="M15"/>
    </row>
    <row r="16" spans="10:13" ht="18.75" customHeight="1">
      <c r="J16" s="6"/>
      <c r="K16"/>
      <c r="L16"/>
      <c r="M16"/>
    </row>
    <row r="17" spans="10:13" ht="18.75" customHeight="1">
      <c r="J17" s="6"/>
      <c r="K17"/>
      <c r="L17"/>
      <c r="M17"/>
    </row>
    <row r="18" spans="10:13" ht="18.75" customHeight="1">
      <c r="J18" s="6"/>
      <c r="K18"/>
      <c r="L18"/>
      <c r="M18"/>
    </row>
    <row r="19" spans="10:13" ht="18.75" customHeight="1">
      <c r="J19" s="6"/>
      <c r="K19"/>
      <c r="L19"/>
      <c r="M19"/>
    </row>
    <row r="20" spans="10:13" ht="18.75" customHeight="1">
      <c r="J20" s="6"/>
      <c r="K20"/>
      <c r="L20"/>
      <c r="M20"/>
    </row>
    <row r="21" spans="10:13" ht="18.75" customHeight="1">
      <c r="J21" s="6"/>
      <c r="K21"/>
      <c r="L21"/>
      <c r="M21"/>
    </row>
    <row r="22" spans="10:13" ht="18.75" customHeight="1">
      <c r="J22" s="6"/>
      <c r="K22"/>
      <c r="L22"/>
      <c r="M22"/>
    </row>
    <row r="23" spans="10:13" ht="18.75" customHeight="1">
      <c r="J23" s="6"/>
      <c r="K23"/>
      <c r="L23"/>
      <c r="M23"/>
    </row>
    <row r="24" spans="10:13" ht="18.75" customHeight="1">
      <c r="J24" s="6"/>
      <c r="K24"/>
      <c r="L24"/>
      <c r="M24"/>
    </row>
    <row r="47" ht="18.75" customHeight="1">
      <c r="D47"/>
    </row>
    <row r="48" ht="18.75" customHeight="1">
      <c r="D48"/>
    </row>
    <row r="49" ht="18.75" customHeight="1">
      <c r="D49"/>
    </row>
    <row r="50" ht="18.75" customHeight="1">
      <c r="D50"/>
    </row>
    <row r="51" ht="18.75" customHeight="1">
      <c r="D51"/>
    </row>
    <row r="52" ht="18.75" customHeight="1">
      <c r="D52"/>
    </row>
    <row r="53" ht="18.75" customHeight="1">
      <c r="D53"/>
    </row>
    <row r="54" ht="18.75" customHeight="1">
      <c r="D54"/>
    </row>
  </sheetData>
  <sheetProtection/>
  <mergeCells count="6">
    <mergeCell ref="G4:G5"/>
    <mergeCell ref="A4:A5"/>
    <mergeCell ref="B4:B5"/>
    <mergeCell ref="C4:C5"/>
    <mergeCell ref="D4:D5"/>
    <mergeCell ref="A12:C12"/>
  </mergeCells>
  <printOptions/>
  <pageMargins left="0.49000000953674316" right="0.19680555164813995" top="0.36000001430511475" bottom="0.43986111879348755" header="0.20000000298023224" footer="0.1966666728258133"/>
  <pageSetup horizontalDpi="600" verticalDpi="600" orientation="landscape" paperSize="9" scale="81"/>
  <headerFooter alignWithMargins="0">
    <oddFooter>&amp;R&amp;"돋움,Regular"&amp;P</oddFooter>
  </headerFooter>
  <rowBreaks count="1" manualBreakCount="1">
    <brk id="12" max="255" man="1"/>
  </rowBreaks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60"/>
  <sheetViews>
    <sheetView showGridLines="0" tabSelected="1" defaultGridColor="0" view="pageBreakPreview" zoomScale="90" zoomScaleSheetLayoutView="90" colorId="22" workbookViewId="0" topLeftCell="A1">
      <selection activeCell="D20" sqref="D20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34.99609375" style="0" customWidth="1"/>
    <col min="4" max="4" width="10.10546875" style="6" customWidth="1"/>
    <col min="5" max="5" width="10.21484375" style="21" bestFit="1" customWidth="1"/>
    <col min="6" max="6" width="40.5546875" style="28" customWidth="1"/>
    <col min="7" max="7" width="17.3359375" style="0" bestFit="1" customWidth="1"/>
    <col min="8" max="10" width="4.77734375" style="0" customWidth="1"/>
    <col min="11" max="11" width="12.10546875" style="6" bestFit="1" customWidth="1"/>
    <col min="12" max="12" width="11.5546875" style="6" bestFit="1" customWidth="1"/>
    <col min="13" max="13" width="4.6640625" style="6" customWidth="1"/>
  </cols>
  <sheetData>
    <row r="1" spans="1:13" s="10" customFormat="1" ht="18.75" customHeight="1">
      <c r="A1" s="9"/>
      <c r="D1" s="11"/>
      <c r="E1" s="21"/>
      <c r="F1" s="28"/>
      <c r="K1" s="11"/>
      <c r="L1" s="11"/>
      <c r="M1" s="11"/>
    </row>
    <row r="2" spans="1:13" s="10" customFormat="1" ht="24.75">
      <c r="A2" s="35" t="s">
        <v>106</v>
      </c>
      <c r="B2" s="35"/>
      <c r="C2" s="35"/>
      <c r="D2" s="35"/>
      <c r="E2" s="35"/>
      <c r="F2" s="37"/>
      <c r="G2" s="35"/>
      <c r="K2" s="11"/>
      <c r="L2" s="11"/>
      <c r="M2" s="11"/>
    </row>
    <row r="3" spans="1:7" ht="18.75" customHeight="1">
      <c r="A3" s="38"/>
      <c r="B3" s="38"/>
      <c r="C3" s="38"/>
      <c r="D3" s="38"/>
      <c r="E3" s="39"/>
      <c r="F3" s="40"/>
      <c r="G3" s="38"/>
    </row>
    <row r="4" spans="1:13" s="7" customFormat="1" ht="18.75" customHeight="1">
      <c r="A4" s="43" t="s">
        <v>5</v>
      </c>
      <c r="B4" s="43" t="s">
        <v>21</v>
      </c>
      <c r="C4" s="43" t="s">
        <v>16</v>
      </c>
      <c r="D4" s="46" t="s">
        <v>17</v>
      </c>
      <c r="E4" s="22" t="s">
        <v>4</v>
      </c>
      <c r="F4" s="62" t="s">
        <v>18</v>
      </c>
      <c r="G4" s="43" t="s">
        <v>20</v>
      </c>
      <c r="K4" s="8"/>
      <c r="L4" s="8"/>
      <c r="M4" s="8"/>
    </row>
    <row r="5" spans="1:13" s="7" customFormat="1" ht="18.75" customHeight="1">
      <c r="A5" s="45"/>
      <c r="B5" s="45"/>
      <c r="C5" s="45"/>
      <c r="D5" s="47"/>
      <c r="E5" s="23" t="s">
        <v>12</v>
      </c>
      <c r="F5" s="63"/>
      <c r="G5" s="44"/>
      <c r="K5" s="8"/>
      <c r="L5" s="8"/>
      <c r="M5" s="8"/>
    </row>
    <row r="6" spans="1:13" s="7" customFormat="1" ht="18.75" customHeight="1">
      <c r="A6" s="64">
        <v>1</v>
      </c>
      <c r="B6" s="65">
        <v>42969</v>
      </c>
      <c r="C6" s="41" t="s">
        <v>49</v>
      </c>
      <c r="D6" s="66">
        <v>300000</v>
      </c>
      <c r="E6" s="24" t="s">
        <v>82</v>
      </c>
      <c r="F6" s="67" t="s">
        <v>81</v>
      </c>
      <c r="G6" s="67" t="s">
        <v>19</v>
      </c>
      <c r="K6" s="8"/>
      <c r="L6" s="8"/>
      <c r="M6" s="8"/>
    </row>
    <row r="7" spans="1:13" s="7" customFormat="1" ht="25.5" customHeight="1">
      <c r="A7" s="68">
        <v>2</v>
      </c>
      <c r="B7" s="15">
        <v>42947</v>
      </c>
      <c r="C7" s="69" t="s">
        <v>38</v>
      </c>
      <c r="D7" s="16">
        <v>46000</v>
      </c>
      <c r="E7" s="24" t="s">
        <v>69</v>
      </c>
      <c r="F7" s="70" t="s">
        <v>72</v>
      </c>
      <c r="G7" s="27" t="s">
        <v>19</v>
      </c>
      <c r="H7" s="8"/>
      <c r="K7" s="8"/>
      <c r="L7" s="8"/>
      <c r="M7" s="8"/>
    </row>
    <row r="8" spans="1:13" s="7" customFormat="1" ht="25.5" customHeight="1">
      <c r="A8" s="13">
        <v>3</v>
      </c>
      <c r="B8" s="15">
        <v>42941</v>
      </c>
      <c r="C8" s="69" t="s">
        <v>38</v>
      </c>
      <c r="D8" s="16">
        <v>64000</v>
      </c>
      <c r="E8" s="59" t="s">
        <v>23</v>
      </c>
      <c r="F8" s="60" t="s">
        <v>73</v>
      </c>
      <c r="G8" s="27" t="s">
        <v>19</v>
      </c>
      <c r="H8" s="8"/>
      <c r="K8" s="8"/>
      <c r="L8" s="8"/>
      <c r="M8" s="8"/>
    </row>
    <row r="9" spans="1:13" s="7" customFormat="1" ht="25.5" customHeight="1">
      <c r="A9" s="13">
        <v>4</v>
      </c>
      <c r="B9" s="15">
        <v>42934</v>
      </c>
      <c r="C9" s="69" t="s">
        <v>37</v>
      </c>
      <c r="D9" s="16">
        <v>96000</v>
      </c>
      <c r="E9" s="59" t="s">
        <v>40</v>
      </c>
      <c r="F9" s="60" t="s">
        <v>92</v>
      </c>
      <c r="G9" s="27" t="s">
        <v>19</v>
      </c>
      <c r="H9" s="8"/>
      <c r="K9" s="8"/>
      <c r="L9" s="8"/>
      <c r="M9" s="8"/>
    </row>
    <row r="10" spans="1:13" s="7" customFormat="1" ht="25.5" customHeight="1">
      <c r="A10" s="13">
        <v>5</v>
      </c>
      <c r="B10" s="15">
        <v>42928</v>
      </c>
      <c r="C10" s="69" t="s">
        <v>39</v>
      </c>
      <c r="D10" s="16">
        <v>112000</v>
      </c>
      <c r="E10" s="59" t="s">
        <v>40</v>
      </c>
      <c r="F10" s="60" t="s">
        <v>64</v>
      </c>
      <c r="G10" s="27" t="s">
        <v>19</v>
      </c>
      <c r="H10" s="8"/>
      <c r="K10" s="8"/>
      <c r="L10" s="8"/>
      <c r="M10" s="8"/>
    </row>
    <row r="11" spans="1:13" s="7" customFormat="1" ht="25.5" customHeight="1">
      <c r="A11" s="13">
        <v>6</v>
      </c>
      <c r="B11" s="15">
        <v>42923</v>
      </c>
      <c r="C11" s="69" t="s">
        <v>36</v>
      </c>
      <c r="D11" s="16">
        <v>450000</v>
      </c>
      <c r="E11" s="59" t="s">
        <v>76</v>
      </c>
      <c r="F11" s="60" t="s">
        <v>42</v>
      </c>
      <c r="G11" s="27" t="s">
        <v>19</v>
      </c>
      <c r="H11" s="8"/>
      <c r="K11" s="8"/>
      <c r="L11" s="8"/>
      <c r="M11" s="8"/>
    </row>
    <row r="12" spans="1:13" s="7" customFormat="1" ht="25.5" customHeight="1">
      <c r="A12" s="13">
        <v>7</v>
      </c>
      <c r="B12" s="15">
        <v>42921</v>
      </c>
      <c r="C12" s="69" t="s">
        <v>41</v>
      </c>
      <c r="D12" s="16">
        <v>40000</v>
      </c>
      <c r="E12" s="59" t="s">
        <v>23</v>
      </c>
      <c r="F12" s="60" t="s">
        <v>104</v>
      </c>
      <c r="G12" s="27" t="s">
        <v>19</v>
      </c>
      <c r="H12" s="8"/>
      <c r="K12" s="8"/>
      <c r="L12" s="8"/>
      <c r="M12" s="8"/>
    </row>
    <row r="13" spans="1:13" s="7" customFormat="1" ht="25.5" customHeight="1">
      <c r="A13" s="13">
        <v>8</v>
      </c>
      <c r="B13" s="15">
        <v>42919</v>
      </c>
      <c r="C13" s="69" t="s">
        <v>87</v>
      </c>
      <c r="D13" s="16">
        <v>54000</v>
      </c>
      <c r="E13" s="59" t="s">
        <v>40</v>
      </c>
      <c r="F13" s="60" t="s">
        <v>51</v>
      </c>
      <c r="G13" s="27" t="s">
        <v>19</v>
      </c>
      <c r="H13" s="8"/>
      <c r="K13" s="8"/>
      <c r="L13" s="8"/>
      <c r="M13" s="8"/>
    </row>
    <row r="14" spans="1:13" s="7" customFormat="1" ht="25.5" customHeight="1">
      <c r="A14" s="13">
        <v>9</v>
      </c>
      <c r="B14" s="15">
        <v>42915</v>
      </c>
      <c r="C14" s="69" t="s">
        <v>87</v>
      </c>
      <c r="D14" s="16">
        <v>106000</v>
      </c>
      <c r="E14" s="59" t="s">
        <v>15</v>
      </c>
      <c r="F14" s="60" t="s">
        <v>80</v>
      </c>
      <c r="G14" s="27" t="s">
        <v>19</v>
      </c>
      <c r="H14" s="8"/>
      <c r="K14" s="8"/>
      <c r="L14" s="8"/>
      <c r="M14" s="8"/>
    </row>
    <row r="15" spans="1:13" s="7" customFormat="1" ht="25.5" customHeight="1">
      <c r="A15" s="13">
        <v>10</v>
      </c>
      <c r="B15" s="15">
        <v>42905</v>
      </c>
      <c r="C15" s="69" t="s">
        <v>79</v>
      </c>
      <c r="D15" s="16">
        <v>250000</v>
      </c>
      <c r="E15" s="59" t="s">
        <v>77</v>
      </c>
      <c r="F15" s="60" t="s">
        <v>53</v>
      </c>
      <c r="G15" s="27" t="s">
        <v>19</v>
      </c>
      <c r="H15" s="8"/>
      <c r="K15" s="8"/>
      <c r="L15" s="8"/>
      <c r="M15" s="8"/>
    </row>
    <row r="16" spans="1:13" s="7" customFormat="1" ht="25.5" customHeight="1">
      <c r="A16" s="13">
        <v>11</v>
      </c>
      <c r="B16" s="15">
        <v>42899</v>
      </c>
      <c r="C16" s="69" t="s">
        <v>78</v>
      </c>
      <c r="D16" s="16">
        <v>241000</v>
      </c>
      <c r="E16" s="59" t="s">
        <v>75</v>
      </c>
      <c r="F16" s="60" t="s">
        <v>54</v>
      </c>
      <c r="G16" s="27" t="s">
        <v>19</v>
      </c>
      <c r="H16" s="8"/>
      <c r="K16" s="8"/>
      <c r="L16" s="8"/>
      <c r="M16" s="8"/>
    </row>
    <row r="17" spans="1:13" s="7" customFormat="1" ht="25.5" customHeight="1">
      <c r="A17" s="13"/>
      <c r="B17" s="15"/>
      <c r="C17" s="18"/>
      <c r="D17" s="16"/>
      <c r="E17" s="59"/>
      <c r="F17" s="34"/>
      <c r="G17" s="27"/>
      <c r="H17" s="8"/>
      <c r="K17" s="8"/>
      <c r="L17" s="8"/>
      <c r="M17" s="8"/>
    </row>
    <row r="18" spans="1:7" s="7" customFormat="1" ht="25.5" customHeight="1">
      <c r="A18" s="48" t="s">
        <v>22</v>
      </c>
      <c r="B18" s="49"/>
      <c r="C18" s="50"/>
      <c r="D18" s="19">
        <f>SUM(D6:D17)</f>
        <v>1759000</v>
      </c>
      <c r="E18" s="26"/>
      <c r="F18" s="31"/>
      <c r="G18" s="20"/>
    </row>
    <row r="20" ht="18.75" customHeight="1">
      <c r="D20" s="17"/>
    </row>
    <row r="21" spans="10:13" ht="18.75" customHeight="1">
      <c r="J21" s="6"/>
      <c r="K21"/>
      <c r="L21"/>
      <c r="M21"/>
    </row>
    <row r="22" spans="10:13" ht="18.75" customHeight="1">
      <c r="J22" s="6"/>
      <c r="K22"/>
      <c r="L22"/>
      <c r="M22"/>
    </row>
    <row r="23" spans="10:13" ht="18.75" customHeight="1">
      <c r="J23" s="6"/>
      <c r="K23"/>
      <c r="L23"/>
      <c r="M23"/>
    </row>
    <row r="24" spans="10:13" ht="18.75" customHeight="1">
      <c r="J24" s="6"/>
      <c r="K24"/>
      <c r="L24"/>
      <c r="M24"/>
    </row>
    <row r="25" spans="10:13" ht="18.75" customHeight="1">
      <c r="J25" s="6"/>
      <c r="K25"/>
      <c r="L25"/>
      <c r="M25"/>
    </row>
    <row r="26" spans="10:13" ht="18.75" customHeight="1">
      <c r="J26" s="6"/>
      <c r="K26"/>
      <c r="L26"/>
      <c r="M26"/>
    </row>
    <row r="27" spans="10:13" ht="18.75" customHeight="1">
      <c r="J27" s="6"/>
      <c r="K27"/>
      <c r="L27"/>
      <c r="M27"/>
    </row>
    <row r="28" spans="10:13" ht="18.75" customHeight="1">
      <c r="J28" s="6"/>
      <c r="K28"/>
      <c r="L28"/>
      <c r="M28"/>
    </row>
    <row r="29" spans="10:13" ht="18.75" customHeight="1">
      <c r="J29" s="6"/>
      <c r="K29"/>
      <c r="L29"/>
      <c r="M29"/>
    </row>
    <row r="30" spans="10:13" ht="18.75" customHeight="1">
      <c r="J30" s="6"/>
      <c r="K30"/>
      <c r="L30"/>
      <c r="M30"/>
    </row>
    <row r="53" ht="18.75" customHeight="1">
      <c r="D53"/>
    </row>
    <row r="54" ht="18.75" customHeight="1">
      <c r="D54"/>
    </row>
    <row r="55" ht="18.75" customHeight="1">
      <c r="D55"/>
    </row>
    <row r="56" ht="18.75" customHeight="1">
      <c r="D56"/>
    </row>
    <row r="57" ht="18.75" customHeight="1">
      <c r="D57"/>
    </row>
    <row r="58" ht="18.75" customHeight="1">
      <c r="D58"/>
    </row>
    <row r="59" ht="18.75" customHeight="1">
      <c r="D59"/>
    </row>
    <row r="60" ht="18.75" customHeight="1">
      <c r="D60"/>
    </row>
  </sheetData>
  <sheetProtection/>
  <mergeCells count="7">
    <mergeCell ref="G4:G5"/>
    <mergeCell ref="A4:A5"/>
    <mergeCell ref="B4:B5"/>
    <mergeCell ref="C4:C5"/>
    <mergeCell ref="D4:D5"/>
    <mergeCell ref="A18:C18"/>
    <mergeCell ref="F4:F5"/>
  </mergeCells>
  <printOptions/>
  <pageMargins left="0.49000000953674316" right="0.19680555164813995" top="0.36000001430511475" bottom="0.43986111879348755" header="0.20000000298023224" footer="0.1966666728258133"/>
  <pageSetup horizontalDpi="600" verticalDpi="600" orientation="landscape" paperSize="9" scale="81"/>
  <headerFooter alignWithMargins="0">
    <oddFooter>&amp;R&amp;"돋움,Regular"&amp;P</oddFooter>
  </headerFooter>
  <rowBreaks count="1" manualBreakCount="1">
    <brk id="18" max="255" man="1"/>
  </rowBreaks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E30"/>
  <sheetViews>
    <sheetView showGridLines="0" defaultGridColor="0" view="pageBreakPreview" zoomScaleSheetLayoutView="100" colorId="22" workbookViewId="0" topLeftCell="A1">
      <selection activeCell="D20" sqref="D20"/>
    </sheetView>
  </sheetViews>
  <sheetFormatPr defaultColWidth="13.6640625" defaultRowHeight="22.5" customHeight="1"/>
  <cols>
    <col min="1" max="1" width="15.21484375" style="0" customWidth="1"/>
    <col min="2" max="2" width="19.88671875" style="0" customWidth="1"/>
    <col min="3" max="3" width="15.10546875" style="0" customWidth="1"/>
  </cols>
  <sheetData>
    <row r="2" spans="1:5" ht="22.5" customHeight="1">
      <c r="A2" s="53" t="s">
        <v>70</v>
      </c>
      <c r="B2" s="54"/>
      <c r="C2" s="54"/>
      <c r="D2" s="54"/>
      <c r="E2" s="55"/>
    </row>
    <row r="3" spans="1:5" ht="22.5" customHeight="1">
      <c r="A3" s="56" t="s">
        <v>55</v>
      </c>
      <c r="B3" s="57"/>
      <c r="C3" s="57"/>
      <c r="D3" s="57"/>
      <c r="E3" s="57"/>
    </row>
    <row r="4" ht="22.5" customHeight="1">
      <c r="A4" s="1"/>
    </row>
    <row r="5" spans="1:5" ht="22.5" customHeight="1">
      <c r="A5" s="52" t="s">
        <v>57</v>
      </c>
      <c r="B5" s="52"/>
      <c r="C5" s="52"/>
      <c r="D5" s="52"/>
      <c r="E5" s="52"/>
    </row>
    <row r="6" spans="1:5" ht="22.5" customHeight="1">
      <c r="A6" s="52" t="s">
        <v>52</v>
      </c>
      <c r="B6" s="52"/>
      <c r="C6" s="52"/>
      <c r="D6" s="52"/>
      <c r="E6" s="52"/>
    </row>
    <row r="7" ht="22.5" customHeight="1">
      <c r="A7" s="1"/>
    </row>
    <row r="8" spans="1:5" ht="22.5" customHeight="1">
      <c r="A8" s="51" t="s">
        <v>100</v>
      </c>
      <c r="B8" s="51"/>
      <c r="C8" s="51"/>
      <c r="D8" s="51"/>
      <c r="E8" s="51"/>
    </row>
    <row r="9" ht="22.5" customHeight="1">
      <c r="A9" s="1"/>
    </row>
    <row r="10" ht="22.5" customHeight="1">
      <c r="A10" s="1"/>
    </row>
    <row r="11" spans="1:5" ht="22.5" customHeight="1">
      <c r="A11" s="52" t="s">
        <v>88</v>
      </c>
      <c r="B11" s="52"/>
      <c r="C11" s="52"/>
      <c r="D11" s="52"/>
      <c r="E11" s="52"/>
    </row>
    <row r="12" spans="1:5" ht="22.5" customHeight="1">
      <c r="A12" s="52" t="s">
        <v>24</v>
      </c>
      <c r="B12" s="52"/>
      <c r="C12" s="52"/>
      <c r="D12" s="52"/>
      <c r="E12" s="52"/>
    </row>
    <row r="13" spans="1:5" ht="22.5" customHeight="1">
      <c r="A13" s="52" t="s">
        <v>71</v>
      </c>
      <c r="B13" s="52"/>
      <c r="C13" s="52"/>
      <c r="D13" s="52"/>
      <c r="E13" s="52"/>
    </row>
    <row r="14" spans="1:5" ht="20.25" customHeight="1">
      <c r="A14" s="52" t="s">
        <v>101</v>
      </c>
      <c r="B14" s="52"/>
      <c r="C14" s="52"/>
      <c r="D14" s="52"/>
      <c r="E14" s="52"/>
    </row>
    <row r="15" spans="1:5" ht="24" customHeight="1">
      <c r="A15" s="52"/>
      <c r="B15" s="52"/>
      <c r="C15" s="52"/>
      <c r="D15" s="52"/>
      <c r="E15" s="52"/>
    </row>
    <row r="16" spans="1:5" ht="21" customHeight="1">
      <c r="A16" s="52"/>
      <c r="B16" s="52"/>
      <c r="C16" s="52"/>
      <c r="D16" s="52"/>
      <c r="E16" s="52"/>
    </row>
    <row r="17" spans="1:5" ht="24" customHeight="1">
      <c r="A17" s="52"/>
      <c r="B17" s="52"/>
      <c r="C17" s="52"/>
      <c r="D17" s="52"/>
      <c r="E17" s="52"/>
    </row>
    <row r="18" spans="1:5" ht="24" customHeight="1">
      <c r="A18" s="52"/>
      <c r="B18" s="52"/>
      <c r="C18" s="52"/>
      <c r="D18" s="52"/>
      <c r="E18" s="52"/>
    </row>
    <row r="19" ht="21" customHeight="1">
      <c r="A19" s="2"/>
    </row>
    <row r="21" spans="1:5" ht="22.5" customHeight="1">
      <c r="A21" s="52" t="s">
        <v>31</v>
      </c>
      <c r="B21" s="52"/>
      <c r="C21" s="52"/>
      <c r="D21" s="52"/>
      <c r="E21" s="52"/>
    </row>
    <row r="22" spans="1:2" ht="22.5" customHeight="1">
      <c r="A22" s="52" t="s">
        <v>97</v>
      </c>
      <c r="B22" s="52"/>
    </row>
    <row r="23" spans="1:5" ht="22.5" customHeight="1">
      <c r="A23" s="58" t="s">
        <v>86</v>
      </c>
      <c r="B23" s="58"/>
      <c r="C23" s="58"/>
      <c r="D23" s="58"/>
      <c r="E23" s="58"/>
    </row>
    <row r="24" spans="1:5" ht="22.5" customHeight="1">
      <c r="A24" s="3" t="s">
        <v>96</v>
      </c>
      <c r="B24" s="42" t="s">
        <v>50</v>
      </c>
      <c r="C24" s="3" t="s">
        <v>94</v>
      </c>
      <c r="D24" s="3" t="s">
        <v>103</v>
      </c>
      <c r="E24" s="3" t="s">
        <v>102</v>
      </c>
    </row>
    <row r="25" spans="1:5" ht="22.5" customHeight="1">
      <c r="A25" s="4">
        <v>10000000</v>
      </c>
      <c r="B25" s="4">
        <v>4887720</v>
      </c>
      <c r="C25" s="4">
        <f>A25-B25</f>
        <v>5112280</v>
      </c>
      <c r="D25" s="14">
        <f>B25/A25</f>
        <v>0.488772</v>
      </c>
      <c r="E25" s="5"/>
    </row>
    <row r="28" spans="2:5" ht="22.5" customHeight="1">
      <c r="B28" s="12"/>
      <c r="C28" s="12"/>
      <c r="D28" s="12"/>
      <c r="E28" s="12"/>
    </row>
    <row r="30" ht="22.5" customHeight="1">
      <c r="A30" s="12" t="s">
        <v>105</v>
      </c>
    </row>
  </sheetData>
  <sheetProtection/>
  <mergeCells count="16">
    <mergeCell ref="A8:E8"/>
    <mergeCell ref="A11:E11"/>
    <mergeCell ref="A12:E12"/>
    <mergeCell ref="A13:E13"/>
    <mergeCell ref="A2:E2"/>
    <mergeCell ref="A3:E3"/>
    <mergeCell ref="A5:E5"/>
    <mergeCell ref="A6:E6"/>
    <mergeCell ref="A14:E14"/>
    <mergeCell ref="A15:E15"/>
    <mergeCell ref="A16:E16"/>
    <mergeCell ref="A23:E23"/>
    <mergeCell ref="A17:E17"/>
    <mergeCell ref="A18:E18"/>
    <mergeCell ref="A21:E21"/>
    <mergeCell ref="A22:B22"/>
  </mergeCells>
  <printOptions/>
  <pageMargins left="0.6100000143051147" right="0.6000000238418579" top="1" bottom="1" header="0.5" footer="0.5"/>
  <pageSetup horizontalDpi="600" verticalDpi="600" orientation="portrait" paperSize="9" scale="94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